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harman\Desktop\"/>
    </mc:Choice>
  </mc:AlternateContent>
  <bookViews>
    <workbookView xWindow="0" yWindow="0" windowWidth="23040" windowHeight="9408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B50" i="1"/>
  <c r="A50" i="1"/>
  <c r="G50" i="1" s="1"/>
  <c r="C49" i="1"/>
  <c r="B49" i="1"/>
  <c r="A49" i="1"/>
  <c r="F49" i="1" s="1"/>
  <c r="C48" i="1"/>
  <c r="B48" i="1"/>
  <c r="A48" i="1"/>
  <c r="E48" i="1" s="1"/>
  <c r="C47" i="1"/>
  <c r="B47" i="1"/>
  <c r="A47" i="1"/>
  <c r="D47" i="1" s="1"/>
  <c r="C46" i="1"/>
  <c r="B46" i="1"/>
  <c r="A46" i="1"/>
  <c r="G46" i="1" s="1"/>
  <c r="C45" i="1"/>
  <c r="B45" i="1"/>
  <c r="A45" i="1"/>
  <c r="F45" i="1" s="1"/>
  <c r="C44" i="1"/>
  <c r="B44" i="1"/>
  <c r="A44" i="1"/>
  <c r="E44" i="1" s="1"/>
  <c r="C43" i="1"/>
  <c r="B43" i="1"/>
  <c r="A43" i="1"/>
  <c r="D43" i="1" s="1"/>
  <c r="C42" i="1"/>
  <c r="B42" i="1"/>
  <c r="A42" i="1"/>
  <c r="G42" i="1" s="1"/>
  <c r="C41" i="1"/>
  <c r="B41" i="1"/>
  <c r="A41" i="1"/>
  <c r="F41" i="1" s="1"/>
  <c r="C40" i="1"/>
  <c r="B40" i="1"/>
  <c r="A40" i="1"/>
  <c r="E40" i="1" s="1"/>
  <c r="C39" i="1"/>
  <c r="B39" i="1"/>
  <c r="A39" i="1"/>
  <c r="D39" i="1" s="1"/>
  <c r="C38" i="1"/>
  <c r="B38" i="1"/>
  <c r="A38" i="1"/>
  <c r="G38" i="1" s="1"/>
  <c r="C37" i="1"/>
  <c r="B37" i="1"/>
  <c r="A37" i="1"/>
  <c r="F37" i="1" s="1"/>
  <c r="C36" i="1"/>
  <c r="B36" i="1"/>
  <c r="A36" i="1"/>
  <c r="E36" i="1" s="1"/>
  <c r="C35" i="1"/>
  <c r="B35" i="1"/>
  <c r="A35" i="1"/>
  <c r="D35" i="1" s="1"/>
  <c r="C34" i="1"/>
  <c r="B34" i="1"/>
  <c r="A34" i="1"/>
  <c r="G34" i="1" s="1"/>
  <c r="C33" i="1"/>
  <c r="B33" i="1"/>
  <c r="A33" i="1"/>
  <c r="F33" i="1" s="1"/>
  <c r="C32" i="1"/>
  <c r="B32" i="1"/>
  <c r="A32" i="1"/>
  <c r="E32" i="1" s="1"/>
  <c r="C31" i="1"/>
  <c r="B31" i="1"/>
  <c r="A31" i="1"/>
  <c r="D31" i="1" s="1"/>
  <c r="C30" i="1"/>
  <c r="B30" i="1"/>
  <c r="A30" i="1"/>
  <c r="G30" i="1" s="1"/>
  <c r="C29" i="1"/>
  <c r="B29" i="1"/>
  <c r="A29" i="1"/>
  <c r="F29" i="1" s="1"/>
  <c r="C28" i="1"/>
  <c r="B28" i="1"/>
  <c r="A28" i="1"/>
  <c r="E28" i="1" s="1"/>
  <c r="D27" i="1"/>
  <c r="C27" i="1"/>
  <c r="B27" i="1"/>
  <c r="A27" i="1"/>
  <c r="G27" i="1" s="1"/>
  <c r="G26" i="1"/>
  <c r="C26" i="1"/>
  <c r="B26" i="1"/>
  <c r="A26" i="1"/>
  <c r="F26" i="1" s="1"/>
  <c r="F25" i="1"/>
  <c r="C25" i="1"/>
  <c r="B25" i="1"/>
  <c r="A25" i="1"/>
  <c r="E25" i="1" s="1"/>
  <c r="C24" i="1"/>
  <c r="B24" i="1"/>
  <c r="A24" i="1"/>
  <c r="E24" i="1" s="1"/>
  <c r="D23" i="1"/>
  <c r="C23" i="1"/>
  <c r="B23" i="1"/>
  <c r="A23" i="1"/>
  <c r="G23" i="1" s="1"/>
  <c r="G22" i="1"/>
  <c r="C22" i="1"/>
  <c r="B22" i="1"/>
  <c r="A22" i="1"/>
  <c r="F22" i="1" s="1"/>
  <c r="F21" i="1"/>
  <c r="C21" i="1"/>
  <c r="B21" i="1"/>
  <c r="A21" i="1"/>
  <c r="E21" i="1" s="1"/>
  <c r="C20" i="1"/>
  <c r="B20" i="1"/>
  <c r="A20" i="1"/>
  <c r="E20" i="1" s="1"/>
  <c r="D19" i="1"/>
  <c r="C19" i="1"/>
  <c r="B19" i="1"/>
  <c r="A19" i="1"/>
  <c r="G19" i="1" s="1"/>
  <c r="G18" i="1"/>
  <c r="C18" i="1"/>
  <c r="B18" i="1"/>
  <c r="A18" i="1"/>
  <c r="F18" i="1" s="1"/>
  <c r="F17" i="1"/>
  <c r="C17" i="1"/>
  <c r="B17" i="1"/>
  <c r="A17" i="1"/>
  <c r="E17" i="1" s="1"/>
  <c r="C16" i="1"/>
  <c r="B16" i="1"/>
  <c r="A16" i="1"/>
  <c r="E16" i="1" s="1"/>
  <c r="D15" i="1"/>
  <c r="C15" i="1"/>
  <c r="B15" i="1"/>
  <c r="A15" i="1"/>
  <c r="G15" i="1" s="1"/>
  <c r="G14" i="1"/>
  <c r="C14" i="1"/>
  <c r="B14" i="1"/>
  <c r="A14" i="1"/>
  <c r="F14" i="1" s="1"/>
  <c r="F13" i="1"/>
  <c r="D13" i="1"/>
  <c r="C13" i="1"/>
  <c r="B13" i="1"/>
  <c r="A13" i="1"/>
  <c r="E13" i="1" s="1"/>
  <c r="C12" i="1"/>
  <c r="B12" i="1"/>
  <c r="A12" i="1"/>
  <c r="E12" i="1" s="1"/>
  <c r="F11" i="1"/>
  <c r="D11" i="1"/>
  <c r="C11" i="1"/>
  <c r="B11" i="1"/>
  <c r="A11" i="1"/>
  <c r="G11" i="1" s="1"/>
  <c r="G10" i="1"/>
  <c r="C10" i="1"/>
  <c r="B10" i="1"/>
  <c r="A10" i="1"/>
  <c r="F10" i="1" s="1"/>
  <c r="F9" i="1"/>
  <c r="D9" i="1"/>
  <c r="C9" i="1"/>
  <c r="B9" i="1"/>
  <c r="A9" i="1"/>
  <c r="E9" i="1" s="1"/>
  <c r="C8" i="1"/>
  <c r="B8" i="1"/>
  <c r="A8" i="1"/>
  <c r="E8" i="1" s="1"/>
  <c r="F7" i="1"/>
  <c r="D7" i="1"/>
  <c r="C7" i="1"/>
  <c r="B7" i="1"/>
  <c r="A7" i="1"/>
  <c r="G7" i="1" s="1"/>
  <c r="G6" i="1"/>
  <c r="C6" i="1"/>
  <c r="B6" i="1"/>
  <c r="A6" i="1"/>
  <c r="F6" i="1" s="1"/>
  <c r="F5" i="1"/>
  <c r="D5" i="1"/>
  <c r="C5" i="1"/>
  <c r="B5" i="1"/>
  <c r="A5" i="1"/>
  <c r="E5" i="1" s="1"/>
  <c r="C4" i="1"/>
  <c r="B4" i="1"/>
  <c r="A4" i="1"/>
  <c r="E4" i="1" s="1"/>
  <c r="F3" i="1"/>
  <c r="D3" i="1"/>
  <c r="C3" i="1"/>
  <c r="B3" i="1"/>
  <c r="A3" i="1"/>
  <c r="G3" i="1" s="1"/>
  <c r="E3" i="1" l="1"/>
  <c r="F4" i="1"/>
  <c r="G5" i="1"/>
  <c r="D6" i="1"/>
  <c r="E7" i="1"/>
  <c r="F8" i="1"/>
  <c r="G9" i="1"/>
  <c r="D10" i="1"/>
  <c r="E11" i="1"/>
  <c r="F12" i="1"/>
  <c r="G13" i="1"/>
  <c r="D14" i="1"/>
  <c r="E15" i="1"/>
  <c r="F16" i="1"/>
  <c r="G17" i="1"/>
  <c r="D18" i="1"/>
  <c r="E19" i="1"/>
  <c r="F20" i="1"/>
  <c r="G21" i="1"/>
  <c r="D22" i="1"/>
  <c r="E23" i="1"/>
  <c r="F24" i="1"/>
  <c r="G25" i="1"/>
  <c r="D26" i="1"/>
  <c r="E27" i="1"/>
  <c r="F28" i="1"/>
  <c r="G29" i="1"/>
  <c r="D30" i="1"/>
  <c r="E31" i="1"/>
  <c r="F32" i="1"/>
  <c r="G33" i="1"/>
  <c r="D34" i="1"/>
  <c r="E35" i="1"/>
  <c r="F36" i="1"/>
  <c r="G37" i="1"/>
  <c r="D38" i="1"/>
  <c r="E39" i="1"/>
  <c r="F40" i="1"/>
  <c r="G41" i="1"/>
  <c r="D42" i="1"/>
  <c r="E43" i="1"/>
  <c r="F44" i="1"/>
  <c r="G45" i="1"/>
  <c r="D46" i="1"/>
  <c r="E47" i="1"/>
  <c r="F48" i="1"/>
  <c r="G49" i="1"/>
  <c r="D50" i="1"/>
  <c r="G4" i="1"/>
  <c r="E6" i="1"/>
  <c r="G8" i="1"/>
  <c r="E10" i="1"/>
  <c r="G12" i="1"/>
  <c r="E14" i="1"/>
  <c r="F15" i="1"/>
  <c r="G16" i="1"/>
  <c r="D17" i="1"/>
  <c r="E18" i="1"/>
  <c r="F19" i="1"/>
  <c r="G20" i="1"/>
  <c r="D21" i="1"/>
  <c r="E22" i="1"/>
  <c r="F23" i="1"/>
  <c r="G24" i="1"/>
  <c r="D25" i="1"/>
  <c r="E26" i="1"/>
  <c r="F27" i="1"/>
  <c r="G28" i="1"/>
  <c r="D29" i="1"/>
  <c r="E30" i="1"/>
  <c r="F31" i="1"/>
  <c r="G32" i="1"/>
  <c r="D33" i="1"/>
  <c r="E34" i="1"/>
  <c r="F35" i="1"/>
  <c r="G36" i="1"/>
  <c r="D37" i="1"/>
  <c r="E38" i="1"/>
  <c r="F39" i="1"/>
  <c r="G40" i="1"/>
  <c r="D41" i="1"/>
  <c r="E42" i="1"/>
  <c r="F43" i="1"/>
  <c r="G44" i="1"/>
  <c r="D45" i="1"/>
  <c r="E46" i="1"/>
  <c r="F47" i="1"/>
  <c r="G48" i="1"/>
  <c r="D49" i="1"/>
  <c r="E50" i="1"/>
  <c r="D4" i="1"/>
  <c r="D8" i="1"/>
  <c r="D12" i="1"/>
  <c r="D16" i="1"/>
  <c r="D20" i="1"/>
  <c r="D24" i="1"/>
  <c r="D28" i="1"/>
  <c r="E29" i="1"/>
  <c r="F30" i="1"/>
  <c r="G31" i="1"/>
  <c r="D32" i="1"/>
  <c r="E33" i="1"/>
  <c r="F34" i="1"/>
  <c r="G35" i="1"/>
  <c r="D36" i="1"/>
  <c r="E37" i="1"/>
  <c r="F38" i="1"/>
  <c r="G39" i="1"/>
  <c r="D40" i="1"/>
  <c r="E41" i="1"/>
  <c r="F42" i="1"/>
  <c r="G43" i="1"/>
  <c r="D44" i="1"/>
  <c r="E45" i="1"/>
  <c r="F46" i="1"/>
  <c r="G47" i="1"/>
  <c r="D48" i="1"/>
  <c r="E49" i="1"/>
  <c r="F50" i="1"/>
</calcChain>
</file>

<file path=xl/sharedStrings.xml><?xml version="1.0" encoding="utf-8"?>
<sst xmlns="http://schemas.openxmlformats.org/spreadsheetml/2006/main" count="6" uniqueCount="6">
  <si>
    <t>GM</t>
  </si>
  <si>
    <t>TM #</t>
  </si>
  <si>
    <t>Points</t>
  </si>
  <si>
    <t>Tot Pins</t>
  </si>
  <si>
    <t>Team Name</t>
  </si>
  <si>
    <t>2015 New Year's Weekend Swiss Trio's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</si>
</sst>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M%20Management/2015%20New%20Year's%20Weekend/2015%20Swiss%20Trios%2001022015/2015%20Swiss%20Trios%20Standings%20Game%206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S"/>
      <sheetName val="LANE GRID"/>
      <sheetName val="IND NAMES"/>
      <sheetName val="TEAM NAMES"/>
      <sheetName val="Standings"/>
    </sheetNames>
    <sheetDataSet>
      <sheetData sheetId="0">
        <row r="59">
          <cell r="A59">
            <v>31</v>
          </cell>
          <cell r="B59">
            <v>26</v>
          </cell>
          <cell r="C59">
            <v>3900</v>
          </cell>
        </row>
        <row r="60">
          <cell r="A60">
            <v>15</v>
          </cell>
          <cell r="B60">
            <v>23</v>
          </cell>
          <cell r="C60">
            <v>3776</v>
          </cell>
        </row>
        <row r="61">
          <cell r="A61">
            <v>5</v>
          </cell>
          <cell r="B61">
            <v>23</v>
          </cell>
          <cell r="C61">
            <v>3498</v>
          </cell>
        </row>
        <row r="62">
          <cell r="A62">
            <v>29</v>
          </cell>
          <cell r="B62">
            <v>21.5</v>
          </cell>
          <cell r="C62">
            <v>3836</v>
          </cell>
        </row>
        <row r="63">
          <cell r="A63">
            <v>21</v>
          </cell>
          <cell r="B63">
            <v>20</v>
          </cell>
          <cell r="C63">
            <v>3672</v>
          </cell>
        </row>
        <row r="64">
          <cell r="A64">
            <v>11</v>
          </cell>
          <cell r="B64">
            <v>19</v>
          </cell>
          <cell r="C64">
            <v>3953</v>
          </cell>
        </row>
        <row r="65">
          <cell r="A65">
            <v>19</v>
          </cell>
          <cell r="B65">
            <v>19</v>
          </cell>
          <cell r="C65">
            <v>3873</v>
          </cell>
        </row>
        <row r="66">
          <cell r="A66">
            <v>4</v>
          </cell>
          <cell r="B66">
            <v>18.5</v>
          </cell>
          <cell r="C66">
            <v>3485</v>
          </cell>
        </row>
        <row r="67">
          <cell r="A67">
            <v>10</v>
          </cell>
          <cell r="B67">
            <v>18</v>
          </cell>
          <cell r="C67">
            <v>3679</v>
          </cell>
        </row>
        <row r="68">
          <cell r="A68">
            <v>35</v>
          </cell>
          <cell r="B68">
            <v>17.5</v>
          </cell>
          <cell r="C68">
            <v>3728</v>
          </cell>
        </row>
        <row r="69">
          <cell r="A69">
            <v>25</v>
          </cell>
          <cell r="B69">
            <v>17</v>
          </cell>
          <cell r="C69">
            <v>3463</v>
          </cell>
        </row>
        <row r="70">
          <cell r="A70">
            <v>12</v>
          </cell>
          <cell r="B70">
            <v>17</v>
          </cell>
          <cell r="C70">
            <v>3442</v>
          </cell>
        </row>
        <row r="71">
          <cell r="A71">
            <v>16</v>
          </cell>
          <cell r="B71">
            <v>17</v>
          </cell>
          <cell r="C71">
            <v>3394</v>
          </cell>
        </row>
        <row r="72">
          <cell r="A72">
            <v>33</v>
          </cell>
          <cell r="B72">
            <v>16</v>
          </cell>
          <cell r="C72">
            <v>3713</v>
          </cell>
        </row>
        <row r="73">
          <cell r="A73">
            <v>24</v>
          </cell>
          <cell r="B73">
            <v>16</v>
          </cell>
          <cell r="C73">
            <v>3673</v>
          </cell>
        </row>
        <row r="74">
          <cell r="A74">
            <v>22</v>
          </cell>
          <cell r="B74">
            <v>16</v>
          </cell>
          <cell r="C74">
            <v>3646</v>
          </cell>
        </row>
        <row r="75">
          <cell r="A75">
            <v>3</v>
          </cell>
          <cell r="B75">
            <v>16</v>
          </cell>
          <cell r="C75">
            <v>3443</v>
          </cell>
        </row>
        <row r="76">
          <cell r="A76">
            <v>26</v>
          </cell>
          <cell r="B76">
            <v>15</v>
          </cell>
          <cell r="C76">
            <v>3628</v>
          </cell>
        </row>
        <row r="77">
          <cell r="A77">
            <v>28</v>
          </cell>
          <cell r="B77">
            <v>15</v>
          </cell>
          <cell r="C77">
            <v>3446</v>
          </cell>
        </row>
        <row r="78">
          <cell r="A78">
            <v>27</v>
          </cell>
          <cell r="B78">
            <v>15</v>
          </cell>
          <cell r="C78">
            <v>3323</v>
          </cell>
        </row>
        <row r="79">
          <cell r="A79">
            <v>2</v>
          </cell>
          <cell r="B79">
            <v>14</v>
          </cell>
          <cell r="C79">
            <v>3505</v>
          </cell>
        </row>
        <row r="80">
          <cell r="A80">
            <v>13</v>
          </cell>
          <cell r="B80">
            <v>14</v>
          </cell>
          <cell r="C80">
            <v>3268</v>
          </cell>
        </row>
        <row r="81">
          <cell r="A81">
            <v>6</v>
          </cell>
          <cell r="B81">
            <v>13.5</v>
          </cell>
          <cell r="C81">
            <v>3606</v>
          </cell>
        </row>
        <row r="82">
          <cell r="A82">
            <v>17</v>
          </cell>
          <cell r="B82">
            <v>13</v>
          </cell>
          <cell r="C82">
            <v>3174</v>
          </cell>
        </row>
        <row r="83">
          <cell r="A83">
            <v>9</v>
          </cell>
          <cell r="B83">
            <v>12.5</v>
          </cell>
          <cell r="C83">
            <v>3202</v>
          </cell>
        </row>
        <row r="84">
          <cell r="A84">
            <v>18</v>
          </cell>
          <cell r="B84">
            <v>12</v>
          </cell>
          <cell r="C84">
            <v>3418</v>
          </cell>
        </row>
        <row r="85">
          <cell r="A85">
            <v>1</v>
          </cell>
          <cell r="B85">
            <v>11</v>
          </cell>
          <cell r="C85">
            <v>3370</v>
          </cell>
        </row>
        <row r="86">
          <cell r="A86">
            <v>32</v>
          </cell>
          <cell r="B86">
            <v>11</v>
          </cell>
          <cell r="C86">
            <v>3270</v>
          </cell>
        </row>
        <row r="87">
          <cell r="A87">
            <v>34</v>
          </cell>
          <cell r="B87">
            <v>11</v>
          </cell>
          <cell r="C87">
            <v>3234</v>
          </cell>
        </row>
        <row r="88">
          <cell r="A88">
            <v>30</v>
          </cell>
          <cell r="B88">
            <v>11</v>
          </cell>
          <cell r="C88">
            <v>3099</v>
          </cell>
        </row>
        <row r="89">
          <cell r="A89">
            <v>8</v>
          </cell>
          <cell r="B89">
            <v>10</v>
          </cell>
          <cell r="C89">
            <v>3445</v>
          </cell>
        </row>
        <row r="90">
          <cell r="A90">
            <v>7</v>
          </cell>
          <cell r="B90">
            <v>9</v>
          </cell>
          <cell r="C90">
            <v>3151</v>
          </cell>
        </row>
        <row r="91">
          <cell r="A91">
            <v>23</v>
          </cell>
          <cell r="B91">
            <v>7</v>
          </cell>
          <cell r="C91">
            <v>3172</v>
          </cell>
        </row>
        <row r="92">
          <cell r="A92">
            <v>14</v>
          </cell>
          <cell r="B92">
            <v>5</v>
          </cell>
          <cell r="C92">
            <v>2974</v>
          </cell>
        </row>
        <row r="93">
          <cell r="A93">
            <v>20</v>
          </cell>
          <cell r="B93">
            <v>1</v>
          </cell>
          <cell r="C93">
            <v>2657</v>
          </cell>
        </row>
        <row r="94">
          <cell r="A94">
            <v>36</v>
          </cell>
          <cell r="B94">
            <v>-2</v>
          </cell>
          <cell r="C94">
            <v>0</v>
          </cell>
        </row>
        <row r="95">
          <cell r="A95">
            <v>37</v>
          </cell>
          <cell r="B95">
            <v>-2</v>
          </cell>
          <cell r="C95">
            <v>0</v>
          </cell>
        </row>
        <row r="96">
          <cell r="A96">
            <v>38</v>
          </cell>
          <cell r="B96">
            <v>-2</v>
          </cell>
          <cell r="C96">
            <v>0</v>
          </cell>
        </row>
        <row r="97">
          <cell r="A97">
            <v>39</v>
          </cell>
          <cell r="B97">
            <v>-2</v>
          </cell>
          <cell r="C97">
            <v>0</v>
          </cell>
        </row>
        <row r="98">
          <cell r="A98">
            <v>40</v>
          </cell>
          <cell r="B98">
            <v>-2</v>
          </cell>
          <cell r="C98">
            <v>0</v>
          </cell>
        </row>
        <row r="99">
          <cell r="A99">
            <v>41</v>
          </cell>
          <cell r="B99">
            <v>-2</v>
          </cell>
          <cell r="C99">
            <v>0</v>
          </cell>
        </row>
        <row r="100">
          <cell r="A100">
            <v>42</v>
          </cell>
          <cell r="B100">
            <v>-2</v>
          </cell>
          <cell r="C100">
            <v>0</v>
          </cell>
        </row>
        <row r="101">
          <cell r="A101">
            <v>43</v>
          </cell>
          <cell r="B101">
            <v>-2</v>
          </cell>
          <cell r="C101">
            <v>0</v>
          </cell>
        </row>
        <row r="102">
          <cell r="A102">
            <v>44</v>
          </cell>
          <cell r="B102">
            <v>-2</v>
          </cell>
          <cell r="C102">
            <v>0</v>
          </cell>
        </row>
        <row r="103">
          <cell r="A103">
            <v>45</v>
          </cell>
          <cell r="B103">
            <v>-2</v>
          </cell>
          <cell r="C103">
            <v>0</v>
          </cell>
        </row>
        <row r="104">
          <cell r="A104">
            <v>46</v>
          </cell>
          <cell r="B104">
            <v>-2</v>
          </cell>
          <cell r="C104">
            <v>0</v>
          </cell>
        </row>
        <row r="105">
          <cell r="A105">
            <v>47</v>
          </cell>
          <cell r="B105">
            <v>-2</v>
          </cell>
          <cell r="C105">
            <v>0</v>
          </cell>
        </row>
        <row r="106">
          <cell r="A106">
            <v>48</v>
          </cell>
          <cell r="B106">
            <v>-2</v>
          </cell>
          <cell r="C106">
            <v>0</v>
          </cell>
        </row>
      </sheetData>
      <sheetData sheetId="1"/>
      <sheetData sheetId="2">
        <row r="1">
          <cell r="B1">
            <v>1.1000000000000001</v>
          </cell>
          <cell r="C1" t="str">
            <v>Chris Seyffarth</v>
          </cell>
        </row>
        <row r="2">
          <cell r="B2">
            <v>1.2</v>
          </cell>
          <cell r="C2" t="str">
            <v>Lisa Seyffarth</v>
          </cell>
        </row>
        <row r="3">
          <cell r="B3">
            <v>1.3</v>
          </cell>
          <cell r="C3" t="str">
            <v>Chris Dunham</v>
          </cell>
        </row>
        <row r="4">
          <cell r="B4">
            <v>2.1</v>
          </cell>
          <cell r="C4" t="str">
            <v>Zach Weidman</v>
          </cell>
        </row>
        <row r="5">
          <cell r="B5">
            <v>2.2000000000000002</v>
          </cell>
          <cell r="C5" t="str">
            <v>Brady Colip</v>
          </cell>
        </row>
        <row r="6">
          <cell r="B6">
            <v>2.2999999999999998</v>
          </cell>
          <cell r="C6" t="str">
            <v>Kenton Williams</v>
          </cell>
        </row>
        <row r="7">
          <cell r="B7">
            <v>3.1</v>
          </cell>
          <cell r="C7" t="str">
            <v>Tom Barr</v>
          </cell>
        </row>
        <row r="8">
          <cell r="B8">
            <v>3.2</v>
          </cell>
          <cell r="C8" t="str">
            <v>Scott Hill</v>
          </cell>
        </row>
        <row r="9">
          <cell r="B9">
            <v>3.3</v>
          </cell>
          <cell r="C9" t="str">
            <v>Chris Drake</v>
          </cell>
        </row>
        <row r="10">
          <cell r="B10">
            <v>4.0999999999999996</v>
          </cell>
          <cell r="C10" t="str">
            <v>Jimmy Cook</v>
          </cell>
        </row>
        <row r="11">
          <cell r="B11">
            <v>4.2</v>
          </cell>
          <cell r="C11" t="str">
            <v>Kyle Luckett</v>
          </cell>
        </row>
        <row r="12">
          <cell r="B12">
            <v>4.3</v>
          </cell>
          <cell r="C12" t="str">
            <v>Luke Matthys</v>
          </cell>
        </row>
        <row r="13">
          <cell r="B13">
            <v>5.0999999999999996</v>
          </cell>
          <cell r="C13" t="str">
            <v>Jack Laffey</v>
          </cell>
        </row>
        <row r="14">
          <cell r="B14">
            <v>5.2</v>
          </cell>
          <cell r="C14" t="str">
            <v>Jeff Clark</v>
          </cell>
        </row>
        <row r="15">
          <cell r="B15">
            <v>5.3</v>
          </cell>
          <cell r="C15" t="str">
            <v>Blake Mushen</v>
          </cell>
        </row>
        <row r="16">
          <cell r="B16">
            <v>6.1</v>
          </cell>
          <cell r="C16" t="str">
            <v>Steve Lang</v>
          </cell>
        </row>
        <row r="17">
          <cell r="B17">
            <v>6.2</v>
          </cell>
          <cell r="C17" t="str">
            <v>Mark Sullivan</v>
          </cell>
        </row>
        <row r="18">
          <cell r="B18">
            <v>6.3</v>
          </cell>
          <cell r="C18" t="str">
            <v>Terry Rohrer</v>
          </cell>
        </row>
        <row r="19">
          <cell r="B19">
            <v>7.1</v>
          </cell>
          <cell r="C19" t="str">
            <v>Theresa Smith-Dill</v>
          </cell>
        </row>
        <row r="20">
          <cell r="B20">
            <v>7.2</v>
          </cell>
          <cell r="C20" t="str">
            <v>Kelly Bowman</v>
          </cell>
        </row>
        <row r="21">
          <cell r="B21">
            <v>7.3</v>
          </cell>
          <cell r="C21" t="str">
            <v>Jenni Ferguson</v>
          </cell>
        </row>
        <row r="22">
          <cell r="B22">
            <v>8.1</v>
          </cell>
          <cell r="C22" t="str">
            <v>Doug Henry</v>
          </cell>
        </row>
        <row r="23">
          <cell r="B23">
            <v>8.1999999999999993</v>
          </cell>
          <cell r="C23" t="str">
            <v>Trent Burns</v>
          </cell>
        </row>
        <row r="24">
          <cell r="B24">
            <v>8.3000000000000007</v>
          </cell>
          <cell r="C24" t="str">
            <v>Brian Walker</v>
          </cell>
        </row>
        <row r="25">
          <cell r="B25">
            <v>9.1</v>
          </cell>
          <cell r="C25" t="str">
            <v>Ben Perry</v>
          </cell>
        </row>
        <row r="26">
          <cell r="B26">
            <v>9.1999999999999993</v>
          </cell>
          <cell r="C26" t="str">
            <v>Adam Avila</v>
          </cell>
        </row>
        <row r="27">
          <cell r="B27">
            <v>9.3000000000000007</v>
          </cell>
          <cell r="C27" t="str">
            <v>Danny Cofer</v>
          </cell>
        </row>
        <row r="28">
          <cell r="B28">
            <v>10.1</v>
          </cell>
          <cell r="C28" t="str">
            <v>Daniel Freeman</v>
          </cell>
        </row>
        <row r="29">
          <cell r="B29">
            <v>10.199999999999999</v>
          </cell>
          <cell r="C29" t="str">
            <v>Eric Deal</v>
          </cell>
        </row>
        <row r="30">
          <cell r="B30">
            <v>10.3</v>
          </cell>
          <cell r="C30" t="str">
            <v>Zack Carrie</v>
          </cell>
        </row>
        <row r="31">
          <cell r="B31">
            <v>11.1</v>
          </cell>
          <cell r="C31" t="str">
            <v>Tim Mack</v>
          </cell>
        </row>
        <row r="32">
          <cell r="B32">
            <v>11.2</v>
          </cell>
          <cell r="C32" t="str">
            <v>Brett Shepherd</v>
          </cell>
        </row>
        <row r="33">
          <cell r="B33">
            <v>11.3</v>
          </cell>
          <cell r="C33" t="str">
            <v>Lou Franzetti</v>
          </cell>
        </row>
        <row r="34">
          <cell r="B34">
            <v>12.1</v>
          </cell>
          <cell r="C34" t="str">
            <v>Bill Storey</v>
          </cell>
        </row>
        <row r="35">
          <cell r="B35">
            <v>12.2</v>
          </cell>
          <cell r="C35" t="str">
            <v>John Long Jr</v>
          </cell>
        </row>
        <row r="36">
          <cell r="B36">
            <v>12.3</v>
          </cell>
          <cell r="C36" t="str">
            <v>Phil Brown</v>
          </cell>
        </row>
        <row r="37">
          <cell r="B37">
            <v>13.1</v>
          </cell>
          <cell r="C37" t="str">
            <v>Dewayne Burton</v>
          </cell>
        </row>
        <row r="38">
          <cell r="B38">
            <v>13.2</v>
          </cell>
          <cell r="C38" t="str">
            <v>Terry Vaughn</v>
          </cell>
        </row>
        <row r="39">
          <cell r="B39">
            <v>13.3</v>
          </cell>
          <cell r="C39" t="str">
            <v>Brandon Robertson</v>
          </cell>
        </row>
        <row r="40">
          <cell r="B40">
            <v>14.1</v>
          </cell>
          <cell r="C40" t="str">
            <v>Travis Drahn</v>
          </cell>
        </row>
        <row r="41">
          <cell r="B41">
            <v>14.2</v>
          </cell>
          <cell r="C41" t="str">
            <v>Dillon Drahn</v>
          </cell>
        </row>
        <row r="42">
          <cell r="B42">
            <v>14.3</v>
          </cell>
          <cell r="C42" t="str">
            <v>Shane Geberin</v>
          </cell>
        </row>
        <row r="43">
          <cell r="B43">
            <v>15.1</v>
          </cell>
          <cell r="C43" t="str">
            <v>Trent Marner</v>
          </cell>
        </row>
        <row r="44">
          <cell r="B44">
            <v>15.2</v>
          </cell>
          <cell r="C44" t="str">
            <v>Mike English</v>
          </cell>
        </row>
        <row r="45">
          <cell r="B45">
            <v>15.3</v>
          </cell>
          <cell r="C45" t="str">
            <v>Danny Clark</v>
          </cell>
        </row>
        <row r="46">
          <cell r="B46">
            <v>16.100000000000001</v>
          </cell>
          <cell r="C46" t="str">
            <v>John Nemes</v>
          </cell>
        </row>
        <row r="47">
          <cell r="B47">
            <v>16.2</v>
          </cell>
          <cell r="C47" t="str">
            <v>Brandon Phillips</v>
          </cell>
        </row>
        <row r="48">
          <cell r="B48">
            <v>16.3</v>
          </cell>
          <cell r="C48" t="str">
            <v>Brian Petery</v>
          </cell>
        </row>
        <row r="49">
          <cell r="B49">
            <v>17.100000000000001</v>
          </cell>
          <cell r="C49" t="str">
            <v>Desmond Jordan</v>
          </cell>
        </row>
        <row r="50">
          <cell r="B50">
            <v>17.2</v>
          </cell>
          <cell r="C50" t="str">
            <v>John Bledsoe</v>
          </cell>
        </row>
        <row r="51">
          <cell r="B51">
            <v>17.3</v>
          </cell>
          <cell r="C51" t="str">
            <v>Michelle Irwin</v>
          </cell>
        </row>
        <row r="52">
          <cell r="B52">
            <v>18.100000000000001</v>
          </cell>
          <cell r="C52" t="str">
            <v>Mike McBride</v>
          </cell>
        </row>
        <row r="53">
          <cell r="B53">
            <v>18.2</v>
          </cell>
          <cell r="C53" t="str">
            <v>Joe Didion</v>
          </cell>
        </row>
        <row r="54">
          <cell r="B54">
            <v>18.3</v>
          </cell>
          <cell r="C54" t="str">
            <v>Tony Huffman</v>
          </cell>
        </row>
        <row r="55">
          <cell r="B55">
            <v>19.100000000000001</v>
          </cell>
          <cell r="C55" t="str">
            <v>Jeff Fehr</v>
          </cell>
        </row>
        <row r="56">
          <cell r="B56">
            <v>19.2</v>
          </cell>
          <cell r="C56" t="str">
            <v>Ken Abner</v>
          </cell>
        </row>
        <row r="57">
          <cell r="B57">
            <v>19.3</v>
          </cell>
          <cell r="C57" t="str">
            <v>Mike Wolfe</v>
          </cell>
        </row>
        <row r="58">
          <cell r="B58">
            <v>20.100000000000001</v>
          </cell>
          <cell r="C58" t="str">
            <v>Bryan Gipson</v>
          </cell>
        </row>
        <row r="59">
          <cell r="B59">
            <v>20.2</v>
          </cell>
          <cell r="C59" t="str">
            <v>Harry Lawson</v>
          </cell>
        </row>
        <row r="60">
          <cell r="B60">
            <v>20.3</v>
          </cell>
          <cell r="C60" t="str">
            <v>Adam Belt</v>
          </cell>
        </row>
        <row r="61">
          <cell r="B61">
            <v>21.1</v>
          </cell>
          <cell r="C61" t="str">
            <v>Matt Staninger</v>
          </cell>
        </row>
        <row r="62">
          <cell r="B62">
            <v>21.2</v>
          </cell>
          <cell r="C62" t="str">
            <v>Kyle Anderson</v>
          </cell>
        </row>
        <row r="63">
          <cell r="B63">
            <v>21.3</v>
          </cell>
          <cell r="C63" t="str">
            <v>Chris Brugman</v>
          </cell>
        </row>
        <row r="64">
          <cell r="B64">
            <v>22.1</v>
          </cell>
          <cell r="C64" t="str">
            <v>Scott Gilmore</v>
          </cell>
        </row>
        <row r="65">
          <cell r="B65">
            <v>22.2</v>
          </cell>
          <cell r="C65" t="str">
            <v>Jacob Wright</v>
          </cell>
        </row>
        <row r="66">
          <cell r="B66">
            <v>22.3</v>
          </cell>
          <cell r="C66" t="str">
            <v>TJ Schmidt</v>
          </cell>
        </row>
        <row r="67">
          <cell r="B67">
            <v>23.1</v>
          </cell>
          <cell r="C67" t="str">
            <v>Toby Truex</v>
          </cell>
        </row>
        <row r="68">
          <cell r="B68">
            <v>23.2</v>
          </cell>
          <cell r="C68" t="str">
            <v>Chad Pike</v>
          </cell>
        </row>
        <row r="69">
          <cell r="B69">
            <v>23.3</v>
          </cell>
          <cell r="C69" t="str">
            <v>Ben Caldwell</v>
          </cell>
        </row>
        <row r="70">
          <cell r="B70">
            <v>24.1</v>
          </cell>
          <cell r="C70" t="str">
            <v>Jared Massey</v>
          </cell>
        </row>
        <row r="71">
          <cell r="B71">
            <v>24.2</v>
          </cell>
          <cell r="C71" t="str">
            <v>Joe Massey</v>
          </cell>
        </row>
        <row r="72">
          <cell r="B72">
            <v>24.3</v>
          </cell>
          <cell r="C72" t="str">
            <v>Phil Rayman</v>
          </cell>
        </row>
        <row r="73">
          <cell r="B73">
            <v>25.1</v>
          </cell>
          <cell r="C73" t="str">
            <v>Chris Collela</v>
          </cell>
        </row>
        <row r="74">
          <cell r="B74">
            <v>25.2</v>
          </cell>
          <cell r="C74" t="str">
            <v>Zach Rhodes</v>
          </cell>
        </row>
        <row r="75">
          <cell r="B75">
            <v>25.3</v>
          </cell>
          <cell r="C75" t="str">
            <v>Kayla Ogden</v>
          </cell>
        </row>
        <row r="76">
          <cell r="B76">
            <v>26.1</v>
          </cell>
          <cell r="C76" t="str">
            <v>Matt Ogle</v>
          </cell>
        </row>
        <row r="77">
          <cell r="B77">
            <v>26.2</v>
          </cell>
          <cell r="C77" t="str">
            <v>John McCarthy</v>
          </cell>
        </row>
        <row r="78">
          <cell r="B78">
            <v>26.3</v>
          </cell>
          <cell r="C78" t="str">
            <v>Bob Hale</v>
          </cell>
        </row>
        <row r="79">
          <cell r="B79">
            <v>27.1</v>
          </cell>
          <cell r="C79" t="str">
            <v>Chris Jones</v>
          </cell>
        </row>
        <row r="80">
          <cell r="B80">
            <v>27.2</v>
          </cell>
          <cell r="C80" t="str">
            <v>Jeremy Adler</v>
          </cell>
        </row>
        <row r="81">
          <cell r="B81">
            <v>27.3</v>
          </cell>
          <cell r="C81" t="str">
            <v>Clint Million</v>
          </cell>
        </row>
        <row r="82">
          <cell r="B82">
            <v>28.1</v>
          </cell>
          <cell r="C82" t="str">
            <v>Josh Baird</v>
          </cell>
        </row>
        <row r="83">
          <cell r="B83">
            <v>28.2</v>
          </cell>
          <cell r="C83" t="str">
            <v>Kyle Kessler</v>
          </cell>
        </row>
        <row r="84">
          <cell r="B84">
            <v>28.3</v>
          </cell>
          <cell r="C84" t="str">
            <v>Eric Abner</v>
          </cell>
        </row>
        <row r="85">
          <cell r="B85">
            <v>29.1</v>
          </cell>
          <cell r="C85" t="str">
            <v>Matt Sanders</v>
          </cell>
        </row>
        <row r="86">
          <cell r="B86">
            <v>29.2</v>
          </cell>
          <cell r="C86" t="str">
            <v>Jordan Gray</v>
          </cell>
        </row>
        <row r="87">
          <cell r="B87">
            <v>29.3</v>
          </cell>
          <cell r="C87" t="str">
            <v>EJ Tackett</v>
          </cell>
        </row>
        <row r="88">
          <cell r="B88">
            <v>30.1</v>
          </cell>
          <cell r="C88" t="str">
            <v>Austin Bilby</v>
          </cell>
        </row>
        <row r="89">
          <cell r="B89">
            <v>30.2</v>
          </cell>
          <cell r="C89" t="str">
            <v>Rick Glaze</v>
          </cell>
        </row>
        <row r="90">
          <cell r="B90">
            <v>30.3</v>
          </cell>
          <cell r="C90" t="str">
            <v>Hunter Glaze</v>
          </cell>
        </row>
        <row r="91">
          <cell r="B91">
            <v>31.1</v>
          </cell>
          <cell r="C91" t="str">
            <v>Brian Waliczek</v>
          </cell>
        </row>
        <row r="92">
          <cell r="B92">
            <v>31.2</v>
          </cell>
          <cell r="C92" t="str">
            <v>Ronnie Sparks</v>
          </cell>
        </row>
        <row r="93">
          <cell r="B93">
            <v>31.3</v>
          </cell>
          <cell r="C93" t="str">
            <v>Aaron Lorincz</v>
          </cell>
        </row>
        <row r="94">
          <cell r="B94">
            <v>32.1</v>
          </cell>
          <cell r="C94" t="str">
            <v>Kevin Shafer</v>
          </cell>
        </row>
        <row r="95">
          <cell r="B95">
            <v>32.200000000000003</v>
          </cell>
          <cell r="C95" t="str">
            <v>Ethan Stump</v>
          </cell>
        </row>
        <row r="96">
          <cell r="B96">
            <v>32.299999999999997</v>
          </cell>
          <cell r="C96" t="str">
            <v>Chris Osborn</v>
          </cell>
        </row>
        <row r="97">
          <cell r="B97">
            <v>33.1</v>
          </cell>
          <cell r="C97" t="str">
            <v>Kendall Crabtree</v>
          </cell>
        </row>
        <row r="98">
          <cell r="B98">
            <v>33.200000000000003</v>
          </cell>
          <cell r="C98" t="str">
            <v>Sean Pepper</v>
          </cell>
        </row>
        <row r="99">
          <cell r="B99">
            <v>33.299999999999997</v>
          </cell>
          <cell r="C99" t="str">
            <v>Ryan Sidney</v>
          </cell>
        </row>
        <row r="100">
          <cell r="B100">
            <v>34.1</v>
          </cell>
          <cell r="C100" t="str">
            <v>Jason Phillips</v>
          </cell>
        </row>
        <row r="101">
          <cell r="B101">
            <v>34.200000000000003</v>
          </cell>
          <cell r="C101" t="str">
            <v>Mike Mathes</v>
          </cell>
        </row>
        <row r="102">
          <cell r="B102">
            <v>34.299999999999997</v>
          </cell>
          <cell r="C102" t="str">
            <v>Stephen Berger</v>
          </cell>
        </row>
        <row r="103">
          <cell r="B103">
            <v>35.1</v>
          </cell>
          <cell r="C103" t="str">
            <v>Ronnie Russell</v>
          </cell>
        </row>
        <row r="104">
          <cell r="B104">
            <v>35.200000000000003</v>
          </cell>
          <cell r="C104" t="str">
            <v>Brian Kretzer</v>
          </cell>
        </row>
        <row r="105">
          <cell r="B105">
            <v>35.299999999999997</v>
          </cell>
          <cell r="C105" t="str">
            <v>Brian Himmler</v>
          </cell>
        </row>
        <row r="106">
          <cell r="B106">
            <v>36.1</v>
          </cell>
        </row>
        <row r="107">
          <cell r="B107">
            <v>36.200000000000003</v>
          </cell>
        </row>
        <row r="108">
          <cell r="B108">
            <v>36.299999999999997</v>
          </cell>
        </row>
        <row r="109">
          <cell r="B109">
            <v>37.1</v>
          </cell>
        </row>
        <row r="110">
          <cell r="B110">
            <v>37.200000000000003</v>
          </cell>
        </row>
        <row r="111">
          <cell r="B111">
            <v>37.299999999999997</v>
          </cell>
        </row>
        <row r="112">
          <cell r="B112">
            <v>38.1</v>
          </cell>
        </row>
        <row r="113">
          <cell r="B113">
            <v>38.200000000000003</v>
          </cell>
        </row>
        <row r="114">
          <cell r="B114">
            <v>38.299999999999997</v>
          </cell>
        </row>
        <row r="115">
          <cell r="B115">
            <v>39.1</v>
          </cell>
        </row>
        <row r="116">
          <cell r="B116">
            <v>39.200000000000003</v>
          </cell>
        </row>
        <row r="117">
          <cell r="B117">
            <v>39.299999999999997</v>
          </cell>
        </row>
        <row r="118">
          <cell r="B118">
            <v>40.1</v>
          </cell>
        </row>
        <row r="119">
          <cell r="B119">
            <v>40.200000000000003</v>
          </cell>
        </row>
        <row r="120">
          <cell r="B120">
            <v>40.299999999999997</v>
          </cell>
        </row>
        <row r="121">
          <cell r="B121">
            <v>41.1</v>
          </cell>
        </row>
        <row r="122">
          <cell r="B122">
            <v>41.2</v>
          </cell>
        </row>
        <row r="123">
          <cell r="B123">
            <v>41.3</v>
          </cell>
        </row>
        <row r="124">
          <cell r="B124">
            <v>42.1</v>
          </cell>
        </row>
        <row r="125">
          <cell r="B125">
            <v>42.2</v>
          </cell>
        </row>
        <row r="126">
          <cell r="B126">
            <v>42.3</v>
          </cell>
        </row>
        <row r="127">
          <cell r="B127">
            <v>43.1</v>
          </cell>
        </row>
        <row r="128">
          <cell r="B128">
            <v>43.2</v>
          </cell>
        </row>
        <row r="129">
          <cell r="B129">
            <v>43.3</v>
          </cell>
        </row>
        <row r="130">
          <cell r="B130">
            <v>44.1</v>
          </cell>
        </row>
        <row r="131">
          <cell r="B131">
            <v>44.2</v>
          </cell>
        </row>
        <row r="132">
          <cell r="B132">
            <v>44.3</v>
          </cell>
        </row>
        <row r="133">
          <cell r="B133">
            <v>45.1</v>
          </cell>
        </row>
        <row r="134">
          <cell r="B134">
            <v>45.2</v>
          </cell>
        </row>
        <row r="135">
          <cell r="B135">
            <v>45.3</v>
          </cell>
        </row>
        <row r="136">
          <cell r="B136">
            <v>46.1</v>
          </cell>
        </row>
        <row r="137">
          <cell r="B137">
            <v>46.2</v>
          </cell>
        </row>
        <row r="138">
          <cell r="B138">
            <v>46.3</v>
          </cell>
        </row>
        <row r="139">
          <cell r="B139">
            <v>47.1</v>
          </cell>
        </row>
        <row r="140">
          <cell r="B140">
            <v>47.2</v>
          </cell>
        </row>
        <row r="141">
          <cell r="B141">
            <v>47.3</v>
          </cell>
        </row>
        <row r="142">
          <cell r="B142">
            <v>48.1</v>
          </cell>
        </row>
        <row r="143">
          <cell r="B143">
            <v>48.2</v>
          </cell>
        </row>
        <row r="144">
          <cell r="B144">
            <v>48.3</v>
          </cell>
        </row>
      </sheetData>
      <sheetData sheetId="3">
        <row r="1">
          <cell r="A1">
            <v>1</v>
          </cell>
        </row>
        <row r="2">
          <cell r="A2">
            <v>2</v>
          </cell>
          <cell r="B2" t="str">
            <v>Boilers</v>
          </cell>
        </row>
        <row r="3">
          <cell r="A3">
            <v>3</v>
          </cell>
          <cell r="B3" t="str">
            <v>Brazil Boyz</v>
          </cell>
        </row>
        <row r="4">
          <cell r="A4">
            <v>4</v>
          </cell>
          <cell r="B4" t="str">
            <v>Savage Bowling #2</v>
          </cell>
        </row>
        <row r="5">
          <cell r="A5">
            <v>5</v>
          </cell>
          <cell r="B5" t="str">
            <v>Snow Angels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  <cell r="B8" t="str">
            <v>DHFJ</v>
          </cell>
        </row>
        <row r="9">
          <cell r="A9">
            <v>9</v>
          </cell>
          <cell r="B9" t="str">
            <v>Crank 1 Off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  <cell r="B12" t="str">
            <v>Team Fix-It</v>
          </cell>
        </row>
        <row r="13">
          <cell r="A13">
            <v>13</v>
          </cell>
          <cell r="B13" t="str">
            <v>Gordon's Pro Shop</v>
          </cell>
        </row>
        <row r="14">
          <cell r="A14">
            <v>14</v>
          </cell>
          <cell r="B14" t="str">
            <v>Strikes 300</v>
          </cell>
        </row>
        <row r="15">
          <cell r="A15">
            <v>15</v>
          </cell>
          <cell r="B15" t="str">
            <v>Fluffy and the Strappers</v>
          </cell>
        </row>
        <row r="16">
          <cell r="A16">
            <v>16</v>
          </cell>
          <cell r="B16" t="str">
            <v>Hulk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  <cell r="B22" t="str">
            <v>Savage Bowling Pro Shops</v>
          </cell>
        </row>
        <row r="23">
          <cell r="A23">
            <v>23</v>
          </cell>
          <cell r="B23" t="str">
            <v>Cardinals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  <cell r="B27" t="str">
            <v>Columbus Bowling Center</v>
          </cell>
        </row>
        <row r="28">
          <cell r="A28">
            <v>28</v>
          </cell>
          <cell r="B28" t="str">
            <v>Mucho Gusto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C1" sqref="C1:G1"/>
    </sheetView>
  </sheetViews>
  <sheetFormatPr defaultColWidth="9.109375" defaultRowHeight="14.4" x14ac:dyDescent="0.3"/>
  <cols>
    <col min="1" max="1" width="5.109375" style="1" bestFit="1" customWidth="1"/>
    <col min="2" max="2" width="6.5546875" style="1" bestFit="1" customWidth="1"/>
    <col min="3" max="3" width="8" style="1" bestFit="1" customWidth="1"/>
    <col min="4" max="4" width="25.33203125" style="1" bestFit="1" customWidth="1"/>
    <col min="5" max="6" width="16.88671875" style="1" bestFit="1" customWidth="1"/>
    <col min="7" max="7" width="18.109375" style="1" bestFit="1" customWidth="1"/>
    <col min="8" max="256" width="9.109375" style="1"/>
    <col min="257" max="257" width="5.109375" style="1" bestFit="1" customWidth="1"/>
    <col min="258" max="258" width="6.5546875" style="1" bestFit="1" customWidth="1"/>
    <col min="259" max="259" width="8" style="1" bestFit="1" customWidth="1"/>
    <col min="260" max="260" width="25.33203125" style="1" bestFit="1" customWidth="1"/>
    <col min="261" max="262" width="16.88671875" style="1" bestFit="1" customWidth="1"/>
    <col min="263" max="263" width="18.109375" style="1" bestFit="1" customWidth="1"/>
    <col min="264" max="512" width="9.109375" style="1"/>
    <col min="513" max="513" width="5.109375" style="1" bestFit="1" customWidth="1"/>
    <col min="514" max="514" width="6.5546875" style="1" bestFit="1" customWidth="1"/>
    <col min="515" max="515" width="8" style="1" bestFit="1" customWidth="1"/>
    <col min="516" max="516" width="25.33203125" style="1" bestFit="1" customWidth="1"/>
    <col min="517" max="518" width="16.88671875" style="1" bestFit="1" customWidth="1"/>
    <col min="519" max="519" width="18.109375" style="1" bestFit="1" customWidth="1"/>
    <col min="520" max="768" width="9.109375" style="1"/>
    <col min="769" max="769" width="5.109375" style="1" bestFit="1" customWidth="1"/>
    <col min="770" max="770" width="6.5546875" style="1" bestFit="1" customWidth="1"/>
    <col min="771" max="771" width="8" style="1" bestFit="1" customWidth="1"/>
    <col min="772" max="772" width="25.33203125" style="1" bestFit="1" customWidth="1"/>
    <col min="773" max="774" width="16.88671875" style="1" bestFit="1" customWidth="1"/>
    <col min="775" max="775" width="18.109375" style="1" bestFit="1" customWidth="1"/>
    <col min="776" max="1024" width="9.109375" style="1"/>
    <col min="1025" max="1025" width="5.109375" style="1" bestFit="1" customWidth="1"/>
    <col min="1026" max="1026" width="6.5546875" style="1" bestFit="1" customWidth="1"/>
    <col min="1027" max="1027" width="8" style="1" bestFit="1" customWidth="1"/>
    <col min="1028" max="1028" width="25.33203125" style="1" bestFit="1" customWidth="1"/>
    <col min="1029" max="1030" width="16.88671875" style="1" bestFit="1" customWidth="1"/>
    <col min="1031" max="1031" width="18.109375" style="1" bestFit="1" customWidth="1"/>
    <col min="1032" max="1280" width="9.109375" style="1"/>
    <col min="1281" max="1281" width="5.109375" style="1" bestFit="1" customWidth="1"/>
    <col min="1282" max="1282" width="6.5546875" style="1" bestFit="1" customWidth="1"/>
    <col min="1283" max="1283" width="8" style="1" bestFit="1" customWidth="1"/>
    <col min="1284" max="1284" width="25.33203125" style="1" bestFit="1" customWidth="1"/>
    <col min="1285" max="1286" width="16.88671875" style="1" bestFit="1" customWidth="1"/>
    <col min="1287" max="1287" width="18.109375" style="1" bestFit="1" customWidth="1"/>
    <col min="1288" max="1536" width="9.109375" style="1"/>
    <col min="1537" max="1537" width="5.109375" style="1" bestFit="1" customWidth="1"/>
    <col min="1538" max="1538" width="6.5546875" style="1" bestFit="1" customWidth="1"/>
    <col min="1539" max="1539" width="8" style="1" bestFit="1" customWidth="1"/>
    <col min="1540" max="1540" width="25.33203125" style="1" bestFit="1" customWidth="1"/>
    <col min="1541" max="1542" width="16.88671875" style="1" bestFit="1" customWidth="1"/>
    <col min="1543" max="1543" width="18.109375" style="1" bestFit="1" customWidth="1"/>
    <col min="1544" max="1792" width="9.109375" style="1"/>
    <col min="1793" max="1793" width="5.109375" style="1" bestFit="1" customWidth="1"/>
    <col min="1794" max="1794" width="6.5546875" style="1" bestFit="1" customWidth="1"/>
    <col min="1795" max="1795" width="8" style="1" bestFit="1" customWidth="1"/>
    <col min="1796" max="1796" width="25.33203125" style="1" bestFit="1" customWidth="1"/>
    <col min="1797" max="1798" width="16.88671875" style="1" bestFit="1" customWidth="1"/>
    <col min="1799" max="1799" width="18.109375" style="1" bestFit="1" customWidth="1"/>
    <col min="1800" max="2048" width="9.109375" style="1"/>
    <col min="2049" max="2049" width="5.109375" style="1" bestFit="1" customWidth="1"/>
    <col min="2050" max="2050" width="6.5546875" style="1" bestFit="1" customWidth="1"/>
    <col min="2051" max="2051" width="8" style="1" bestFit="1" customWidth="1"/>
    <col min="2052" max="2052" width="25.33203125" style="1" bestFit="1" customWidth="1"/>
    <col min="2053" max="2054" width="16.88671875" style="1" bestFit="1" customWidth="1"/>
    <col min="2055" max="2055" width="18.109375" style="1" bestFit="1" customWidth="1"/>
    <col min="2056" max="2304" width="9.109375" style="1"/>
    <col min="2305" max="2305" width="5.109375" style="1" bestFit="1" customWidth="1"/>
    <col min="2306" max="2306" width="6.5546875" style="1" bestFit="1" customWidth="1"/>
    <col min="2307" max="2307" width="8" style="1" bestFit="1" customWidth="1"/>
    <col min="2308" max="2308" width="25.33203125" style="1" bestFit="1" customWidth="1"/>
    <col min="2309" max="2310" width="16.88671875" style="1" bestFit="1" customWidth="1"/>
    <col min="2311" max="2311" width="18.109375" style="1" bestFit="1" customWidth="1"/>
    <col min="2312" max="2560" width="9.109375" style="1"/>
    <col min="2561" max="2561" width="5.109375" style="1" bestFit="1" customWidth="1"/>
    <col min="2562" max="2562" width="6.5546875" style="1" bestFit="1" customWidth="1"/>
    <col min="2563" max="2563" width="8" style="1" bestFit="1" customWidth="1"/>
    <col min="2564" max="2564" width="25.33203125" style="1" bestFit="1" customWidth="1"/>
    <col min="2565" max="2566" width="16.88671875" style="1" bestFit="1" customWidth="1"/>
    <col min="2567" max="2567" width="18.109375" style="1" bestFit="1" customWidth="1"/>
    <col min="2568" max="2816" width="9.109375" style="1"/>
    <col min="2817" max="2817" width="5.109375" style="1" bestFit="1" customWidth="1"/>
    <col min="2818" max="2818" width="6.5546875" style="1" bestFit="1" customWidth="1"/>
    <col min="2819" max="2819" width="8" style="1" bestFit="1" customWidth="1"/>
    <col min="2820" max="2820" width="25.33203125" style="1" bestFit="1" customWidth="1"/>
    <col min="2821" max="2822" width="16.88671875" style="1" bestFit="1" customWidth="1"/>
    <col min="2823" max="2823" width="18.109375" style="1" bestFit="1" customWidth="1"/>
    <col min="2824" max="3072" width="9.109375" style="1"/>
    <col min="3073" max="3073" width="5.109375" style="1" bestFit="1" customWidth="1"/>
    <col min="3074" max="3074" width="6.5546875" style="1" bestFit="1" customWidth="1"/>
    <col min="3075" max="3075" width="8" style="1" bestFit="1" customWidth="1"/>
    <col min="3076" max="3076" width="25.33203125" style="1" bestFit="1" customWidth="1"/>
    <col min="3077" max="3078" width="16.88671875" style="1" bestFit="1" customWidth="1"/>
    <col min="3079" max="3079" width="18.109375" style="1" bestFit="1" customWidth="1"/>
    <col min="3080" max="3328" width="9.109375" style="1"/>
    <col min="3329" max="3329" width="5.109375" style="1" bestFit="1" customWidth="1"/>
    <col min="3330" max="3330" width="6.5546875" style="1" bestFit="1" customWidth="1"/>
    <col min="3331" max="3331" width="8" style="1" bestFit="1" customWidth="1"/>
    <col min="3332" max="3332" width="25.33203125" style="1" bestFit="1" customWidth="1"/>
    <col min="3333" max="3334" width="16.88671875" style="1" bestFit="1" customWidth="1"/>
    <col min="3335" max="3335" width="18.109375" style="1" bestFit="1" customWidth="1"/>
    <col min="3336" max="3584" width="9.109375" style="1"/>
    <col min="3585" max="3585" width="5.109375" style="1" bestFit="1" customWidth="1"/>
    <col min="3586" max="3586" width="6.5546875" style="1" bestFit="1" customWidth="1"/>
    <col min="3587" max="3587" width="8" style="1" bestFit="1" customWidth="1"/>
    <col min="3588" max="3588" width="25.33203125" style="1" bestFit="1" customWidth="1"/>
    <col min="3589" max="3590" width="16.88671875" style="1" bestFit="1" customWidth="1"/>
    <col min="3591" max="3591" width="18.109375" style="1" bestFit="1" customWidth="1"/>
    <col min="3592" max="3840" width="9.109375" style="1"/>
    <col min="3841" max="3841" width="5.109375" style="1" bestFit="1" customWidth="1"/>
    <col min="3842" max="3842" width="6.5546875" style="1" bestFit="1" customWidth="1"/>
    <col min="3843" max="3843" width="8" style="1" bestFit="1" customWidth="1"/>
    <col min="3844" max="3844" width="25.33203125" style="1" bestFit="1" customWidth="1"/>
    <col min="3845" max="3846" width="16.88671875" style="1" bestFit="1" customWidth="1"/>
    <col min="3847" max="3847" width="18.109375" style="1" bestFit="1" customWidth="1"/>
    <col min="3848" max="4096" width="9.109375" style="1"/>
    <col min="4097" max="4097" width="5.109375" style="1" bestFit="1" customWidth="1"/>
    <col min="4098" max="4098" width="6.5546875" style="1" bestFit="1" customWidth="1"/>
    <col min="4099" max="4099" width="8" style="1" bestFit="1" customWidth="1"/>
    <col min="4100" max="4100" width="25.33203125" style="1" bestFit="1" customWidth="1"/>
    <col min="4101" max="4102" width="16.88671875" style="1" bestFit="1" customWidth="1"/>
    <col min="4103" max="4103" width="18.109375" style="1" bestFit="1" customWidth="1"/>
    <col min="4104" max="4352" width="9.109375" style="1"/>
    <col min="4353" max="4353" width="5.109375" style="1" bestFit="1" customWidth="1"/>
    <col min="4354" max="4354" width="6.5546875" style="1" bestFit="1" customWidth="1"/>
    <col min="4355" max="4355" width="8" style="1" bestFit="1" customWidth="1"/>
    <col min="4356" max="4356" width="25.33203125" style="1" bestFit="1" customWidth="1"/>
    <col min="4357" max="4358" width="16.88671875" style="1" bestFit="1" customWidth="1"/>
    <col min="4359" max="4359" width="18.109375" style="1" bestFit="1" customWidth="1"/>
    <col min="4360" max="4608" width="9.109375" style="1"/>
    <col min="4609" max="4609" width="5.109375" style="1" bestFit="1" customWidth="1"/>
    <col min="4610" max="4610" width="6.5546875" style="1" bestFit="1" customWidth="1"/>
    <col min="4611" max="4611" width="8" style="1" bestFit="1" customWidth="1"/>
    <col min="4612" max="4612" width="25.33203125" style="1" bestFit="1" customWidth="1"/>
    <col min="4613" max="4614" width="16.88671875" style="1" bestFit="1" customWidth="1"/>
    <col min="4615" max="4615" width="18.109375" style="1" bestFit="1" customWidth="1"/>
    <col min="4616" max="4864" width="9.109375" style="1"/>
    <col min="4865" max="4865" width="5.109375" style="1" bestFit="1" customWidth="1"/>
    <col min="4866" max="4866" width="6.5546875" style="1" bestFit="1" customWidth="1"/>
    <col min="4867" max="4867" width="8" style="1" bestFit="1" customWidth="1"/>
    <col min="4868" max="4868" width="25.33203125" style="1" bestFit="1" customWidth="1"/>
    <col min="4869" max="4870" width="16.88671875" style="1" bestFit="1" customWidth="1"/>
    <col min="4871" max="4871" width="18.109375" style="1" bestFit="1" customWidth="1"/>
    <col min="4872" max="5120" width="9.109375" style="1"/>
    <col min="5121" max="5121" width="5.109375" style="1" bestFit="1" customWidth="1"/>
    <col min="5122" max="5122" width="6.5546875" style="1" bestFit="1" customWidth="1"/>
    <col min="5123" max="5123" width="8" style="1" bestFit="1" customWidth="1"/>
    <col min="5124" max="5124" width="25.33203125" style="1" bestFit="1" customWidth="1"/>
    <col min="5125" max="5126" width="16.88671875" style="1" bestFit="1" customWidth="1"/>
    <col min="5127" max="5127" width="18.109375" style="1" bestFit="1" customWidth="1"/>
    <col min="5128" max="5376" width="9.109375" style="1"/>
    <col min="5377" max="5377" width="5.109375" style="1" bestFit="1" customWidth="1"/>
    <col min="5378" max="5378" width="6.5546875" style="1" bestFit="1" customWidth="1"/>
    <col min="5379" max="5379" width="8" style="1" bestFit="1" customWidth="1"/>
    <col min="5380" max="5380" width="25.33203125" style="1" bestFit="1" customWidth="1"/>
    <col min="5381" max="5382" width="16.88671875" style="1" bestFit="1" customWidth="1"/>
    <col min="5383" max="5383" width="18.109375" style="1" bestFit="1" customWidth="1"/>
    <col min="5384" max="5632" width="9.109375" style="1"/>
    <col min="5633" max="5633" width="5.109375" style="1" bestFit="1" customWidth="1"/>
    <col min="5634" max="5634" width="6.5546875" style="1" bestFit="1" customWidth="1"/>
    <col min="5635" max="5635" width="8" style="1" bestFit="1" customWidth="1"/>
    <col min="5636" max="5636" width="25.33203125" style="1" bestFit="1" customWidth="1"/>
    <col min="5637" max="5638" width="16.88671875" style="1" bestFit="1" customWidth="1"/>
    <col min="5639" max="5639" width="18.109375" style="1" bestFit="1" customWidth="1"/>
    <col min="5640" max="5888" width="9.109375" style="1"/>
    <col min="5889" max="5889" width="5.109375" style="1" bestFit="1" customWidth="1"/>
    <col min="5890" max="5890" width="6.5546875" style="1" bestFit="1" customWidth="1"/>
    <col min="5891" max="5891" width="8" style="1" bestFit="1" customWidth="1"/>
    <col min="5892" max="5892" width="25.33203125" style="1" bestFit="1" customWidth="1"/>
    <col min="5893" max="5894" width="16.88671875" style="1" bestFit="1" customWidth="1"/>
    <col min="5895" max="5895" width="18.109375" style="1" bestFit="1" customWidth="1"/>
    <col min="5896" max="6144" width="9.109375" style="1"/>
    <col min="6145" max="6145" width="5.109375" style="1" bestFit="1" customWidth="1"/>
    <col min="6146" max="6146" width="6.5546875" style="1" bestFit="1" customWidth="1"/>
    <col min="6147" max="6147" width="8" style="1" bestFit="1" customWidth="1"/>
    <col min="6148" max="6148" width="25.33203125" style="1" bestFit="1" customWidth="1"/>
    <col min="6149" max="6150" width="16.88671875" style="1" bestFit="1" customWidth="1"/>
    <col min="6151" max="6151" width="18.109375" style="1" bestFit="1" customWidth="1"/>
    <col min="6152" max="6400" width="9.109375" style="1"/>
    <col min="6401" max="6401" width="5.109375" style="1" bestFit="1" customWidth="1"/>
    <col min="6402" max="6402" width="6.5546875" style="1" bestFit="1" customWidth="1"/>
    <col min="6403" max="6403" width="8" style="1" bestFit="1" customWidth="1"/>
    <col min="6404" max="6404" width="25.33203125" style="1" bestFit="1" customWidth="1"/>
    <col min="6405" max="6406" width="16.88671875" style="1" bestFit="1" customWidth="1"/>
    <col min="6407" max="6407" width="18.109375" style="1" bestFit="1" customWidth="1"/>
    <col min="6408" max="6656" width="9.109375" style="1"/>
    <col min="6657" max="6657" width="5.109375" style="1" bestFit="1" customWidth="1"/>
    <col min="6658" max="6658" width="6.5546875" style="1" bestFit="1" customWidth="1"/>
    <col min="6659" max="6659" width="8" style="1" bestFit="1" customWidth="1"/>
    <col min="6660" max="6660" width="25.33203125" style="1" bestFit="1" customWidth="1"/>
    <col min="6661" max="6662" width="16.88671875" style="1" bestFit="1" customWidth="1"/>
    <col min="6663" max="6663" width="18.109375" style="1" bestFit="1" customWidth="1"/>
    <col min="6664" max="6912" width="9.109375" style="1"/>
    <col min="6913" max="6913" width="5.109375" style="1" bestFit="1" customWidth="1"/>
    <col min="6914" max="6914" width="6.5546875" style="1" bestFit="1" customWidth="1"/>
    <col min="6915" max="6915" width="8" style="1" bestFit="1" customWidth="1"/>
    <col min="6916" max="6916" width="25.33203125" style="1" bestFit="1" customWidth="1"/>
    <col min="6917" max="6918" width="16.88671875" style="1" bestFit="1" customWidth="1"/>
    <col min="6919" max="6919" width="18.109375" style="1" bestFit="1" customWidth="1"/>
    <col min="6920" max="7168" width="9.109375" style="1"/>
    <col min="7169" max="7169" width="5.109375" style="1" bestFit="1" customWidth="1"/>
    <col min="7170" max="7170" width="6.5546875" style="1" bestFit="1" customWidth="1"/>
    <col min="7171" max="7171" width="8" style="1" bestFit="1" customWidth="1"/>
    <col min="7172" max="7172" width="25.33203125" style="1" bestFit="1" customWidth="1"/>
    <col min="7173" max="7174" width="16.88671875" style="1" bestFit="1" customWidth="1"/>
    <col min="7175" max="7175" width="18.109375" style="1" bestFit="1" customWidth="1"/>
    <col min="7176" max="7424" width="9.109375" style="1"/>
    <col min="7425" max="7425" width="5.109375" style="1" bestFit="1" customWidth="1"/>
    <col min="7426" max="7426" width="6.5546875" style="1" bestFit="1" customWidth="1"/>
    <col min="7427" max="7427" width="8" style="1" bestFit="1" customWidth="1"/>
    <col min="7428" max="7428" width="25.33203125" style="1" bestFit="1" customWidth="1"/>
    <col min="7429" max="7430" width="16.88671875" style="1" bestFit="1" customWidth="1"/>
    <col min="7431" max="7431" width="18.109375" style="1" bestFit="1" customWidth="1"/>
    <col min="7432" max="7680" width="9.109375" style="1"/>
    <col min="7681" max="7681" width="5.109375" style="1" bestFit="1" customWidth="1"/>
    <col min="7682" max="7682" width="6.5546875" style="1" bestFit="1" customWidth="1"/>
    <col min="7683" max="7683" width="8" style="1" bestFit="1" customWidth="1"/>
    <col min="7684" max="7684" width="25.33203125" style="1" bestFit="1" customWidth="1"/>
    <col min="7685" max="7686" width="16.88671875" style="1" bestFit="1" customWidth="1"/>
    <col min="7687" max="7687" width="18.109375" style="1" bestFit="1" customWidth="1"/>
    <col min="7688" max="7936" width="9.109375" style="1"/>
    <col min="7937" max="7937" width="5.109375" style="1" bestFit="1" customWidth="1"/>
    <col min="7938" max="7938" width="6.5546875" style="1" bestFit="1" customWidth="1"/>
    <col min="7939" max="7939" width="8" style="1" bestFit="1" customWidth="1"/>
    <col min="7940" max="7940" width="25.33203125" style="1" bestFit="1" customWidth="1"/>
    <col min="7941" max="7942" width="16.88671875" style="1" bestFit="1" customWidth="1"/>
    <col min="7943" max="7943" width="18.109375" style="1" bestFit="1" customWidth="1"/>
    <col min="7944" max="8192" width="9.109375" style="1"/>
    <col min="8193" max="8193" width="5.109375" style="1" bestFit="1" customWidth="1"/>
    <col min="8194" max="8194" width="6.5546875" style="1" bestFit="1" customWidth="1"/>
    <col min="8195" max="8195" width="8" style="1" bestFit="1" customWidth="1"/>
    <col min="8196" max="8196" width="25.33203125" style="1" bestFit="1" customWidth="1"/>
    <col min="8197" max="8198" width="16.88671875" style="1" bestFit="1" customWidth="1"/>
    <col min="8199" max="8199" width="18.109375" style="1" bestFit="1" customWidth="1"/>
    <col min="8200" max="8448" width="9.109375" style="1"/>
    <col min="8449" max="8449" width="5.109375" style="1" bestFit="1" customWidth="1"/>
    <col min="8450" max="8450" width="6.5546875" style="1" bestFit="1" customWidth="1"/>
    <col min="8451" max="8451" width="8" style="1" bestFit="1" customWidth="1"/>
    <col min="8452" max="8452" width="25.33203125" style="1" bestFit="1" customWidth="1"/>
    <col min="8453" max="8454" width="16.88671875" style="1" bestFit="1" customWidth="1"/>
    <col min="8455" max="8455" width="18.109375" style="1" bestFit="1" customWidth="1"/>
    <col min="8456" max="8704" width="9.109375" style="1"/>
    <col min="8705" max="8705" width="5.109375" style="1" bestFit="1" customWidth="1"/>
    <col min="8706" max="8706" width="6.5546875" style="1" bestFit="1" customWidth="1"/>
    <col min="8707" max="8707" width="8" style="1" bestFit="1" customWidth="1"/>
    <col min="8708" max="8708" width="25.33203125" style="1" bestFit="1" customWidth="1"/>
    <col min="8709" max="8710" width="16.88671875" style="1" bestFit="1" customWidth="1"/>
    <col min="8711" max="8711" width="18.109375" style="1" bestFit="1" customWidth="1"/>
    <col min="8712" max="8960" width="9.109375" style="1"/>
    <col min="8961" max="8961" width="5.109375" style="1" bestFit="1" customWidth="1"/>
    <col min="8962" max="8962" width="6.5546875" style="1" bestFit="1" customWidth="1"/>
    <col min="8963" max="8963" width="8" style="1" bestFit="1" customWidth="1"/>
    <col min="8964" max="8964" width="25.33203125" style="1" bestFit="1" customWidth="1"/>
    <col min="8965" max="8966" width="16.88671875" style="1" bestFit="1" customWidth="1"/>
    <col min="8967" max="8967" width="18.109375" style="1" bestFit="1" customWidth="1"/>
    <col min="8968" max="9216" width="9.109375" style="1"/>
    <col min="9217" max="9217" width="5.109375" style="1" bestFit="1" customWidth="1"/>
    <col min="9218" max="9218" width="6.5546875" style="1" bestFit="1" customWidth="1"/>
    <col min="9219" max="9219" width="8" style="1" bestFit="1" customWidth="1"/>
    <col min="9220" max="9220" width="25.33203125" style="1" bestFit="1" customWidth="1"/>
    <col min="9221" max="9222" width="16.88671875" style="1" bestFit="1" customWidth="1"/>
    <col min="9223" max="9223" width="18.109375" style="1" bestFit="1" customWidth="1"/>
    <col min="9224" max="9472" width="9.109375" style="1"/>
    <col min="9473" max="9473" width="5.109375" style="1" bestFit="1" customWidth="1"/>
    <col min="9474" max="9474" width="6.5546875" style="1" bestFit="1" customWidth="1"/>
    <col min="9475" max="9475" width="8" style="1" bestFit="1" customWidth="1"/>
    <col min="9476" max="9476" width="25.33203125" style="1" bestFit="1" customWidth="1"/>
    <col min="9477" max="9478" width="16.88671875" style="1" bestFit="1" customWidth="1"/>
    <col min="9479" max="9479" width="18.109375" style="1" bestFit="1" customWidth="1"/>
    <col min="9480" max="9728" width="9.109375" style="1"/>
    <col min="9729" max="9729" width="5.109375" style="1" bestFit="1" customWidth="1"/>
    <col min="9730" max="9730" width="6.5546875" style="1" bestFit="1" customWidth="1"/>
    <col min="9731" max="9731" width="8" style="1" bestFit="1" customWidth="1"/>
    <col min="9732" max="9732" width="25.33203125" style="1" bestFit="1" customWidth="1"/>
    <col min="9733" max="9734" width="16.88671875" style="1" bestFit="1" customWidth="1"/>
    <col min="9735" max="9735" width="18.109375" style="1" bestFit="1" customWidth="1"/>
    <col min="9736" max="9984" width="9.109375" style="1"/>
    <col min="9985" max="9985" width="5.109375" style="1" bestFit="1" customWidth="1"/>
    <col min="9986" max="9986" width="6.5546875" style="1" bestFit="1" customWidth="1"/>
    <col min="9987" max="9987" width="8" style="1" bestFit="1" customWidth="1"/>
    <col min="9988" max="9988" width="25.33203125" style="1" bestFit="1" customWidth="1"/>
    <col min="9989" max="9990" width="16.88671875" style="1" bestFit="1" customWidth="1"/>
    <col min="9991" max="9991" width="18.109375" style="1" bestFit="1" customWidth="1"/>
    <col min="9992" max="10240" width="9.109375" style="1"/>
    <col min="10241" max="10241" width="5.109375" style="1" bestFit="1" customWidth="1"/>
    <col min="10242" max="10242" width="6.5546875" style="1" bestFit="1" customWidth="1"/>
    <col min="10243" max="10243" width="8" style="1" bestFit="1" customWidth="1"/>
    <col min="10244" max="10244" width="25.33203125" style="1" bestFit="1" customWidth="1"/>
    <col min="10245" max="10246" width="16.88671875" style="1" bestFit="1" customWidth="1"/>
    <col min="10247" max="10247" width="18.109375" style="1" bestFit="1" customWidth="1"/>
    <col min="10248" max="10496" width="9.109375" style="1"/>
    <col min="10497" max="10497" width="5.109375" style="1" bestFit="1" customWidth="1"/>
    <col min="10498" max="10498" width="6.5546875" style="1" bestFit="1" customWidth="1"/>
    <col min="10499" max="10499" width="8" style="1" bestFit="1" customWidth="1"/>
    <col min="10500" max="10500" width="25.33203125" style="1" bestFit="1" customWidth="1"/>
    <col min="10501" max="10502" width="16.88671875" style="1" bestFit="1" customWidth="1"/>
    <col min="10503" max="10503" width="18.109375" style="1" bestFit="1" customWidth="1"/>
    <col min="10504" max="10752" width="9.109375" style="1"/>
    <col min="10753" max="10753" width="5.109375" style="1" bestFit="1" customWidth="1"/>
    <col min="10754" max="10754" width="6.5546875" style="1" bestFit="1" customWidth="1"/>
    <col min="10755" max="10755" width="8" style="1" bestFit="1" customWidth="1"/>
    <col min="10756" max="10756" width="25.33203125" style="1" bestFit="1" customWidth="1"/>
    <col min="10757" max="10758" width="16.88671875" style="1" bestFit="1" customWidth="1"/>
    <col min="10759" max="10759" width="18.109375" style="1" bestFit="1" customWidth="1"/>
    <col min="10760" max="11008" width="9.109375" style="1"/>
    <col min="11009" max="11009" width="5.109375" style="1" bestFit="1" customWidth="1"/>
    <col min="11010" max="11010" width="6.5546875" style="1" bestFit="1" customWidth="1"/>
    <col min="11011" max="11011" width="8" style="1" bestFit="1" customWidth="1"/>
    <col min="11012" max="11012" width="25.33203125" style="1" bestFit="1" customWidth="1"/>
    <col min="11013" max="11014" width="16.88671875" style="1" bestFit="1" customWidth="1"/>
    <col min="11015" max="11015" width="18.109375" style="1" bestFit="1" customWidth="1"/>
    <col min="11016" max="11264" width="9.109375" style="1"/>
    <col min="11265" max="11265" width="5.109375" style="1" bestFit="1" customWidth="1"/>
    <col min="11266" max="11266" width="6.5546875" style="1" bestFit="1" customWidth="1"/>
    <col min="11267" max="11267" width="8" style="1" bestFit="1" customWidth="1"/>
    <col min="11268" max="11268" width="25.33203125" style="1" bestFit="1" customWidth="1"/>
    <col min="11269" max="11270" width="16.88671875" style="1" bestFit="1" customWidth="1"/>
    <col min="11271" max="11271" width="18.109375" style="1" bestFit="1" customWidth="1"/>
    <col min="11272" max="11520" width="9.109375" style="1"/>
    <col min="11521" max="11521" width="5.109375" style="1" bestFit="1" customWidth="1"/>
    <col min="11522" max="11522" width="6.5546875" style="1" bestFit="1" customWidth="1"/>
    <col min="11523" max="11523" width="8" style="1" bestFit="1" customWidth="1"/>
    <col min="11524" max="11524" width="25.33203125" style="1" bestFit="1" customWidth="1"/>
    <col min="11525" max="11526" width="16.88671875" style="1" bestFit="1" customWidth="1"/>
    <col min="11527" max="11527" width="18.109375" style="1" bestFit="1" customWidth="1"/>
    <col min="11528" max="11776" width="9.109375" style="1"/>
    <col min="11777" max="11777" width="5.109375" style="1" bestFit="1" customWidth="1"/>
    <col min="11778" max="11778" width="6.5546875" style="1" bestFit="1" customWidth="1"/>
    <col min="11779" max="11779" width="8" style="1" bestFit="1" customWidth="1"/>
    <col min="11780" max="11780" width="25.33203125" style="1" bestFit="1" customWidth="1"/>
    <col min="11781" max="11782" width="16.88671875" style="1" bestFit="1" customWidth="1"/>
    <col min="11783" max="11783" width="18.109375" style="1" bestFit="1" customWidth="1"/>
    <col min="11784" max="12032" width="9.109375" style="1"/>
    <col min="12033" max="12033" width="5.109375" style="1" bestFit="1" customWidth="1"/>
    <col min="12034" max="12034" width="6.5546875" style="1" bestFit="1" customWidth="1"/>
    <col min="12035" max="12035" width="8" style="1" bestFit="1" customWidth="1"/>
    <col min="12036" max="12036" width="25.33203125" style="1" bestFit="1" customWidth="1"/>
    <col min="12037" max="12038" width="16.88671875" style="1" bestFit="1" customWidth="1"/>
    <col min="12039" max="12039" width="18.109375" style="1" bestFit="1" customWidth="1"/>
    <col min="12040" max="12288" width="9.109375" style="1"/>
    <col min="12289" max="12289" width="5.109375" style="1" bestFit="1" customWidth="1"/>
    <col min="12290" max="12290" width="6.5546875" style="1" bestFit="1" customWidth="1"/>
    <col min="12291" max="12291" width="8" style="1" bestFit="1" customWidth="1"/>
    <col min="12292" max="12292" width="25.33203125" style="1" bestFit="1" customWidth="1"/>
    <col min="12293" max="12294" width="16.88671875" style="1" bestFit="1" customWidth="1"/>
    <col min="12295" max="12295" width="18.109375" style="1" bestFit="1" customWidth="1"/>
    <col min="12296" max="12544" width="9.109375" style="1"/>
    <col min="12545" max="12545" width="5.109375" style="1" bestFit="1" customWidth="1"/>
    <col min="12546" max="12546" width="6.5546875" style="1" bestFit="1" customWidth="1"/>
    <col min="12547" max="12547" width="8" style="1" bestFit="1" customWidth="1"/>
    <col min="12548" max="12548" width="25.33203125" style="1" bestFit="1" customWidth="1"/>
    <col min="12549" max="12550" width="16.88671875" style="1" bestFit="1" customWidth="1"/>
    <col min="12551" max="12551" width="18.109375" style="1" bestFit="1" customWidth="1"/>
    <col min="12552" max="12800" width="9.109375" style="1"/>
    <col min="12801" max="12801" width="5.109375" style="1" bestFit="1" customWidth="1"/>
    <col min="12802" max="12802" width="6.5546875" style="1" bestFit="1" customWidth="1"/>
    <col min="12803" max="12803" width="8" style="1" bestFit="1" customWidth="1"/>
    <col min="12804" max="12804" width="25.33203125" style="1" bestFit="1" customWidth="1"/>
    <col min="12805" max="12806" width="16.88671875" style="1" bestFit="1" customWidth="1"/>
    <col min="12807" max="12807" width="18.109375" style="1" bestFit="1" customWidth="1"/>
    <col min="12808" max="13056" width="9.109375" style="1"/>
    <col min="13057" max="13057" width="5.109375" style="1" bestFit="1" customWidth="1"/>
    <col min="13058" max="13058" width="6.5546875" style="1" bestFit="1" customWidth="1"/>
    <col min="13059" max="13059" width="8" style="1" bestFit="1" customWidth="1"/>
    <col min="13060" max="13060" width="25.33203125" style="1" bestFit="1" customWidth="1"/>
    <col min="13061" max="13062" width="16.88671875" style="1" bestFit="1" customWidth="1"/>
    <col min="13063" max="13063" width="18.109375" style="1" bestFit="1" customWidth="1"/>
    <col min="13064" max="13312" width="9.109375" style="1"/>
    <col min="13313" max="13313" width="5.109375" style="1" bestFit="1" customWidth="1"/>
    <col min="13314" max="13314" width="6.5546875" style="1" bestFit="1" customWidth="1"/>
    <col min="13315" max="13315" width="8" style="1" bestFit="1" customWidth="1"/>
    <col min="13316" max="13316" width="25.33203125" style="1" bestFit="1" customWidth="1"/>
    <col min="13317" max="13318" width="16.88671875" style="1" bestFit="1" customWidth="1"/>
    <col min="13319" max="13319" width="18.109375" style="1" bestFit="1" customWidth="1"/>
    <col min="13320" max="13568" width="9.109375" style="1"/>
    <col min="13569" max="13569" width="5.109375" style="1" bestFit="1" customWidth="1"/>
    <col min="13570" max="13570" width="6.5546875" style="1" bestFit="1" customWidth="1"/>
    <col min="13571" max="13571" width="8" style="1" bestFit="1" customWidth="1"/>
    <col min="13572" max="13572" width="25.33203125" style="1" bestFit="1" customWidth="1"/>
    <col min="13573" max="13574" width="16.88671875" style="1" bestFit="1" customWidth="1"/>
    <col min="13575" max="13575" width="18.109375" style="1" bestFit="1" customWidth="1"/>
    <col min="13576" max="13824" width="9.109375" style="1"/>
    <col min="13825" max="13825" width="5.109375" style="1" bestFit="1" customWidth="1"/>
    <col min="13826" max="13826" width="6.5546875" style="1" bestFit="1" customWidth="1"/>
    <col min="13827" max="13827" width="8" style="1" bestFit="1" customWidth="1"/>
    <col min="13828" max="13828" width="25.33203125" style="1" bestFit="1" customWidth="1"/>
    <col min="13829" max="13830" width="16.88671875" style="1" bestFit="1" customWidth="1"/>
    <col min="13831" max="13831" width="18.109375" style="1" bestFit="1" customWidth="1"/>
    <col min="13832" max="14080" width="9.109375" style="1"/>
    <col min="14081" max="14081" width="5.109375" style="1" bestFit="1" customWidth="1"/>
    <col min="14082" max="14082" width="6.5546875" style="1" bestFit="1" customWidth="1"/>
    <col min="14083" max="14083" width="8" style="1" bestFit="1" customWidth="1"/>
    <col min="14084" max="14084" width="25.33203125" style="1" bestFit="1" customWidth="1"/>
    <col min="14085" max="14086" width="16.88671875" style="1" bestFit="1" customWidth="1"/>
    <col min="14087" max="14087" width="18.109375" style="1" bestFit="1" customWidth="1"/>
    <col min="14088" max="14336" width="9.109375" style="1"/>
    <col min="14337" max="14337" width="5.109375" style="1" bestFit="1" customWidth="1"/>
    <col min="14338" max="14338" width="6.5546875" style="1" bestFit="1" customWidth="1"/>
    <col min="14339" max="14339" width="8" style="1" bestFit="1" customWidth="1"/>
    <col min="14340" max="14340" width="25.33203125" style="1" bestFit="1" customWidth="1"/>
    <col min="14341" max="14342" width="16.88671875" style="1" bestFit="1" customWidth="1"/>
    <col min="14343" max="14343" width="18.109375" style="1" bestFit="1" customWidth="1"/>
    <col min="14344" max="14592" width="9.109375" style="1"/>
    <col min="14593" max="14593" width="5.109375" style="1" bestFit="1" customWidth="1"/>
    <col min="14594" max="14594" width="6.5546875" style="1" bestFit="1" customWidth="1"/>
    <col min="14595" max="14595" width="8" style="1" bestFit="1" customWidth="1"/>
    <col min="14596" max="14596" width="25.33203125" style="1" bestFit="1" customWidth="1"/>
    <col min="14597" max="14598" width="16.88671875" style="1" bestFit="1" customWidth="1"/>
    <col min="14599" max="14599" width="18.109375" style="1" bestFit="1" customWidth="1"/>
    <col min="14600" max="14848" width="9.109375" style="1"/>
    <col min="14849" max="14849" width="5.109375" style="1" bestFit="1" customWidth="1"/>
    <col min="14850" max="14850" width="6.5546875" style="1" bestFit="1" customWidth="1"/>
    <col min="14851" max="14851" width="8" style="1" bestFit="1" customWidth="1"/>
    <col min="14852" max="14852" width="25.33203125" style="1" bestFit="1" customWidth="1"/>
    <col min="14853" max="14854" width="16.88671875" style="1" bestFit="1" customWidth="1"/>
    <col min="14855" max="14855" width="18.109375" style="1" bestFit="1" customWidth="1"/>
    <col min="14856" max="15104" width="9.109375" style="1"/>
    <col min="15105" max="15105" width="5.109375" style="1" bestFit="1" customWidth="1"/>
    <col min="15106" max="15106" width="6.5546875" style="1" bestFit="1" customWidth="1"/>
    <col min="15107" max="15107" width="8" style="1" bestFit="1" customWidth="1"/>
    <col min="15108" max="15108" width="25.33203125" style="1" bestFit="1" customWidth="1"/>
    <col min="15109" max="15110" width="16.88671875" style="1" bestFit="1" customWidth="1"/>
    <col min="15111" max="15111" width="18.109375" style="1" bestFit="1" customWidth="1"/>
    <col min="15112" max="15360" width="9.109375" style="1"/>
    <col min="15361" max="15361" width="5.109375" style="1" bestFit="1" customWidth="1"/>
    <col min="15362" max="15362" width="6.5546875" style="1" bestFit="1" customWidth="1"/>
    <col min="15363" max="15363" width="8" style="1" bestFit="1" customWidth="1"/>
    <col min="15364" max="15364" width="25.33203125" style="1" bestFit="1" customWidth="1"/>
    <col min="15365" max="15366" width="16.88671875" style="1" bestFit="1" customWidth="1"/>
    <col min="15367" max="15367" width="18.109375" style="1" bestFit="1" customWidth="1"/>
    <col min="15368" max="15616" width="9.109375" style="1"/>
    <col min="15617" max="15617" width="5.109375" style="1" bestFit="1" customWidth="1"/>
    <col min="15618" max="15618" width="6.5546875" style="1" bestFit="1" customWidth="1"/>
    <col min="15619" max="15619" width="8" style="1" bestFit="1" customWidth="1"/>
    <col min="15620" max="15620" width="25.33203125" style="1" bestFit="1" customWidth="1"/>
    <col min="15621" max="15622" width="16.88671875" style="1" bestFit="1" customWidth="1"/>
    <col min="15623" max="15623" width="18.109375" style="1" bestFit="1" customWidth="1"/>
    <col min="15624" max="15872" width="9.109375" style="1"/>
    <col min="15873" max="15873" width="5.109375" style="1" bestFit="1" customWidth="1"/>
    <col min="15874" max="15874" width="6.5546875" style="1" bestFit="1" customWidth="1"/>
    <col min="15875" max="15875" width="8" style="1" bestFit="1" customWidth="1"/>
    <col min="15876" max="15876" width="25.33203125" style="1" bestFit="1" customWidth="1"/>
    <col min="15877" max="15878" width="16.88671875" style="1" bestFit="1" customWidth="1"/>
    <col min="15879" max="15879" width="18.109375" style="1" bestFit="1" customWidth="1"/>
    <col min="15880" max="16128" width="9.109375" style="1"/>
    <col min="16129" max="16129" width="5.109375" style="1" bestFit="1" customWidth="1"/>
    <col min="16130" max="16130" width="6.5546875" style="1" bestFit="1" customWidth="1"/>
    <col min="16131" max="16131" width="8" style="1" bestFit="1" customWidth="1"/>
    <col min="16132" max="16132" width="25.33203125" style="1" bestFit="1" customWidth="1"/>
    <col min="16133" max="16134" width="16.88671875" style="1" bestFit="1" customWidth="1"/>
    <col min="16135" max="16135" width="18.109375" style="1" bestFit="1" customWidth="1"/>
    <col min="16136" max="16384" width="9.109375" style="1"/>
  </cols>
  <sheetData>
    <row r="1" spans="1:7" x14ac:dyDescent="0.3">
      <c r="A1" s="1" t="s">
        <v>0</v>
      </c>
      <c r="B1" s="1">
        <v>6</v>
      </c>
      <c r="C1" s="2" t="s">
        <v>5</v>
      </c>
      <c r="D1" s="2"/>
      <c r="E1" s="2"/>
      <c r="F1" s="2"/>
      <c r="G1" s="2"/>
    </row>
    <row r="2" spans="1:7" x14ac:dyDescent="0.3">
      <c r="A2" s="1" t="s">
        <v>1</v>
      </c>
      <c r="B2" s="1" t="s">
        <v>2</v>
      </c>
      <c r="C2" s="1" t="s">
        <v>3</v>
      </c>
      <c r="D2" s="1" t="s">
        <v>4</v>
      </c>
    </row>
    <row r="3" spans="1:7" x14ac:dyDescent="0.3">
      <c r="A3" s="1">
        <f>[1]SCORES!A59</f>
        <v>31</v>
      </c>
      <c r="B3" s="1">
        <f>[1]SCORES!B59</f>
        <v>26</v>
      </c>
      <c r="C3" s="1">
        <f>[1]SCORES!C59</f>
        <v>3900</v>
      </c>
      <c r="D3" s="1">
        <f>VLOOKUP(A3,'[1]TEAM NAMES'!$A$1:$B$48,2)</f>
        <v>0</v>
      </c>
      <c r="E3" s="1" t="str">
        <f>VLOOKUP((A3+0.1),'[1]IND NAMES'!$B$1:$C$144,2)</f>
        <v>Brian Waliczek</v>
      </c>
      <c r="F3" s="1" t="str">
        <f>VLOOKUP((A3+0.2),'[1]IND NAMES'!$B$1:$C$144,2)</f>
        <v>Ronnie Sparks</v>
      </c>
      <c r="G3" s="1" t="str">
        <f>VLOOKUP((A3+0.3),'[1]IND NAMES'!$B$1:$C$144,2)</f>
        <v>Aaron Lorincz</v>
      </c>
    </row>
    <row r="4" spans="1:7" x14ac:dyDescent="0.3">
      <c r="A4" s="1">
        <f>[1]SCORES!A60</f>
        <v>15</v>
      </c>
      <c r="B4" s="1">
        <f>[1]SCORES!B60</f>
        <v>23</v>
      </c>
      <c r="C4" s="1">
        <f>[1]SCORES!C60</f>
        <v>3776</v>
      </c>
      <c r="D4" s="1" t="str">
        <f>VLOOKUP(A4,'[1]TEAM NAMES'!$A$1:$B$48,2)</f>
        <v>Fluffy and the Strappers</v>
      </c>
      <c r="E4" s="1" t="str">
        <f>VLOOKUP((A4+0.1),'[1]IND NAMES'!$B$1:$C$144,2)</f>
        <v>Trent Marner</v>
      </c>
      <c r="F4" s="1" t="str">
        <f>VLOOKUP((A4+0.2),'[1]IND NAMES'!$B$1:$C$144,2)</f>
        <v>Mike English</v>
      </c>
      <c r="G4" s="1" t="str">
        <f>VLOOKUP((A4+0.3),'[1]IND NAMES'!$B$1:$C$144,2)</f>
        <v>Danny Clark</v>
      </c>
    </row>
    <row r="5" spans="1:7" x14ac:dyDescent="0.3">
      <c r="A5" s="1">
        <f>[1]SCORES!A61</f>
        <v>5</v>
      </c>
      <c r="B5" s="1">
        <f>[1]SCORES!B61</f>
        <v>23</v>
      </c>
      <c r="C5" s="1">
        <f>[1]SCORES!C61</f>
        <v>3498</v>
      </c>
      <c r="D5" s="1" t="str">
        <f>VLOOKUP(A5,'[1]TEAM NAMES'!$A$1:$B$48,2)</f>
        <v>Snow Angels</v>
      </c>
      <c r="E5" s="1" t="str">
        <f>VLOOKUP((A5+0.1),'[1]IND NAMES'!$B$1:$C$144,2)</f>
        <v>Jack Laffey</v>
      </c>
      <c r="F5" s="1" t="str">
        <f>VLOOKUP((A5+0.2),'[1]IND NAMES'!$B$1:$C$144,2)</f>
        <v>Jeff Clark</v>
      </c>
      <c r="G5" s="1" t="str">
        <f>VLOOKUP((A5+0.3),'[1]IND NAMES'!$B$1:$C$144,2)</f>
        <v>Blake Mushen</v>
      </c>
    </row>
    <row r="6" spans="1:7" x14ac:dyDescent="0.3">
      <c r="A6" s="1">
        <f>[1]SCORES!A62</f>
        <v>29</v>
      </c>
      <c r="B6" s="1">
        <f>[1]SCORES!B62</f>
        <v>21.5</v>
      </c>
      <c r="C6" s="1">
        <f>[1]SCORES!C62</f>
        <v>3836</v>
      </c>
      <c r="D6" s="1">
        <f>VLOOKUP(A6,'[1]TEAM NAMES'!$A$1:$B$48,2)</f>
        <v>0</v>
      </c>
      <c r="E6" s="1" t="str">
        <f>VLOOKUP((A6+0.1),'[1]IND NAMES'!$B$1:$C$144,2)</f>
        <v>Matt Sanders</v>
      </c>
      <c r="F6" s="1" t="str">
        <f>VLOOKUP((A6+0.2),'[1]IND NAMES'!$B$1:$C$144,2)</f>
        <v>Jordan Gray</v>
      </c>
      <c r="G6" s="1" t="str">
        <f>VLOOKUP((A6+0.3),'[1]IND NAMES'!$B$1:$C$144,2)</f>
        <v>EJ Tackett</v>
      </c>
    </row>
    <row r="7" spans="1:7" x14ac:dyDescent="0.3">
      <c r="A7" s="1">
        <f>[1]SCORES!A63</f>
        <v>21</v>
      </c>
      <c r="B7" s="1">
        <f>[1]SCORES!B63</f>
        <v>20</v>
      </c>
      <c r="C7" s="1">
        <f>[1]SCORES!C63</f>
        <v>3672</v>
      </c>
      <c r="D7" s="1">
        <f>VLOOKUP(A7,'[1]TEAM NAMES'!$A$1:$B$48,2)</f>
        <v>0</v>
      </c>
      <c r="E7" s="1" t="str">
        <f>VLOOKUP((A7+0.1),'[1]IND NAMES'!$B$1:$C$144,2)</f>
        <v>Matt Staninger</v>
      </c>
      <c r="F7" s="1" t="str">
        <f>VLOOKUP((A7+0.2),'[1]IND NAMES'!$B$1:$C$144,2)</f>
        <v>Kyle Anderson</v>
      </c>
      <c r="G7" s="1" t="str">
        <f>VLOOKUP((A7+0.3),'[1]IND NAMES'!$B$1:$C$144,2)</f>
        <v>Chris Brugman</v>
      </c>
    </row>
    <row r="8" spans="1:7" x14ac:dyDescent="0.3">
      <c r="A8" s="1">
        <f>[1]SCORES!A64</f>
        <v>11</v>
      </c>
      <c r="B8" s="1">
        <f>[1]SCORES!B64</f>
        <v>19</v>
      </c>
      <c r="C8" s="1">
        <f>[1]SCORES!C64</f>
        <v>3953</v>
      </c>
      <c r="D8" s="1">
        <f>VLOOKUP(A8,'[1]TEAM NAMES'!$A$1:$B$48,2)</f>
        <v>0</v>
      </c>
      <c r="E8" s="1" t="str">
        <f>VLOOKUP((A8+0.1),'[1]IND NAMES'!$B$1:$C$144,2)</f>
        <v>Tim Mack</v>
      </c>
      <c r="F8" s="1" t="str">
        <f>VLOOKUP((A8+0.2),'[1]IND NAMES'!$B$1:$C$144,2)</f>
        <v>Brett Shepherd</v>
      </c>
      <c r="G8" s="1" t="str">
        <f>VLOOKUP((A8+0.3),'[1]IND NAMES'!$B$1:$C$144,2)</f>
        <v>Lou Franzetti</v>
      </c>
    </row>
    <row r="9" spans="1:7" x14ac:dyDescent="0.3">
      <c r="A9" s="1">
        <f>[1]SCORES!A65</f>
        <v>19</v>
      </c>
      <c r="B9" s="1">
        <f>[1]SCORES!B65</f>
        <v>19</v>
      </c>
      <c r="C9" s="1">
        <f>[1]SCORES!C65</f>
        <v>3873</v>
      </c>
      <c r="D9" s="1">
        <f>VLOOKUP(A9,'[1]TEAM NAMES'!$A$1:$B$48,2)</f>
        <v>0</v>
      </c>
      <c r="E9" s="1" t="str">
        <f>VLOOKUP((A9+0.1),'[1]IND NAMES'!$B$1:$C$144,2)</f>
        <v>Jeff Fehr</v>
      </c>
      <c r="F9" s="1" t="str">
        <f>VLOOKUP((A9+0.2),'[1]IND NAMES'!$B$1:$C$144,2)</f>
        <v>Ken Abner</v>
      </c>
      <c r="G9" s="1" t="str">
        <f>VLOOKUP((A9+0.3),'[1]IND NAMES'!$B$1:$C$144,2)</f>
        <v>Mike Wolfe</v>
      </c>
    </row>
    <row r="10" spans="1:7" x14ac:dyDescent="0.3">
      <c r="A10" s="1">
        <f>[1]SCORES!A66</f>
        <v>4</v>
      </c>
      <c r="B10" s="1">
        <f>[1]SCORES!B66</f>
        <v>18.5</v>
      </c>
      <c r="C10" s="1">
        <f>[1]SCORES!C66</f>
        <v>3485</v>
      </c>
      <c r="D10" s="1" t="str">
        <f>VLOOKUP(A10,'[1]TEAM NAMES'!$A$1:$B$48,2)</f>
        <v>Savage Bowling #2</v>
      </c>
      <c r="E10" s="1" t="str">
        <f>VLOOKUP((A10+0.1),'[1]IND NAMES'!$B$1:$C$144,2)</f>
        <v>Jimmy Cook</v>
      </c>
      <c r="F10" s="1" t="str">
        <f>VLOOKUP((A10+0.2),'[1]IND NAMES'!$B$1:$C$144,2)</f>
        <v>Kyle Luckett</v>
      </c>
      <c r="G10" s="1" t="str">
        <f>VLOOKUP((A10+0.3),'[1]IND NAMES'!$B$1:$C$144,2)</f>
        <v>Luke Matthys</v>
      </c>
    </row>
    <row r="11" spans="1:7" x14ac:dyDescent="0.3">
      <c r="A11" s="1">
        <f>[1]SCORES!A67</f>
        <v>10</v>
      </c>
      <c r="B11" s="1">
        <f>[1]SCORES!B67</f>
        <v>18</v>
      </c>
      <c r="C11" s="1">
        <f>[1]SCORES!C67</f>
        <v>3679</v>
      </c>
      <c r="D11" s="1">
        <f>VLOOKUP(A11,'[1]TEAM NAMES'!$A$1:$B$48,2)</f>
        <v>0</v>
      </c>
      <c r="E11" s="1" t="str">
        <f>VLOOKUP((A11+0.1),'[1]IND NAMES'!$B$1:$C$144,2)</f>
        <v>Daniel Freeman</v>
      </c>
      <c r="F11" s="1" t="str">
        <f>VLOOKUP((A11+0.2),'[1]IND NAMES'!$B$1:$C$144,2)</f>
        <v>Eric Deal</v>
      </c>
      <c r="G11" s="1" t="str">
        <f>VLOOKUP((A11+0.3),'[1]IND NAMES'!$B$1:$C$144,2)</f>
        <v>Zack Carrie</v>
      </c>
    </row>
    <row r="12" spans="1:7" x14ac:dyDescent="0.3">
      <c r="A12" s="1">
        <f>[1]SCORES!A68</f>
        <v>35</v>
      </c>
      <c r="B12" s="1">
        <f>[1]SCORES!B68</f>
        <v>17.5</v>
      </c>
      <c r="C12" s="1">
        <f>[1]SCORES!C68</f>
        <v>3728</v>
      </c>
      <c r="D12" s="1">
        <f>VLOOKUP(A12,'[1]TEAM NAMES'!$A$1:$B$48,2)</f>
        <v>0</v>
      </c>
      <c r="E12" s="1" t="str">
        <f>VLOOKUP((A12+0.1),'[1]IND NAMES'!$B$1:$C$144,2)</f>
        <v>Ronnie Russell</v>
      </c>
      <c r="F12" s="1" t="str">
        <f>VLOOKUP((A12+0.2),'[1]IND NAMES'!$B$1:$C$144,2)</f>
        <v>Brian Kretzer</v>
      </c>
      <c r="G12" s="1" t="str">
        <f>VLOOKUP((A12+0.3),'[1]IND NAMES'!$B$1:$C$144,2)</f>
        <v>Brian Himmler</v>
      </c>
    </row>
    <row r="13" spans="1:7" x14ac:dyDescent="0.3">
      <c r="A13" s="1">
        <f>[1]SCORES!A69</f>
        <v>25</v>
      </c>
      <c r="B13" s="1">
        <f>[1]SCORES!B69</f>
        <v>17</v>
      </c>
      <c r="C13" s="1">
        <f>[1]SCORES!C69</f>
        <v>3463</v>
      </c>
      <c r="D13" s="1">
        <f>VLOOKUP(A13,'[1]TEAM NAMES'!$A$1:$B$48,2)</f>
        <v>0</v>
      </c>
      <c r="E13" s="1" t="str">
        <f>VLOOKUP((A13+0.1),'[1]IND NAMES'!$B$1:$C$144,2)</f>
        <v>Chris Collela</v>
      </c>
      <c r="F13" s="1" t="str">
        <f>VLOOKUP((A13+0.2),'[1]IND NAMES'!$B$1:$C$144,2)</f>
        <v>Zach Rhodes</v>
      </c>
      <c r="G13" s="1" t="str">
        <f>VLOOKUP((A13+0.3),'[1]IND NAMES'!$B$1:$C$144,2)</f>
        <v>Kayla Ogden</v>
      </c>
    </row>
    <row r="14" spans="1:7" x14ac:dyDescent="0.3">
      <c r="A14" s="1">
        <f>[1]SCORES!A70</f>
        <v>12</v>
      </c>
      <c r="B14" s="1">
        <f>[1]SCORES!B70</f>
        <v>17</v>
      </c>
      <c r="C14" s="1">
        <f>[1]SCORES!C70</f>
        <v>3442</v>
      </c>
      <c r="D14" s="1" t="str">
        <f>VLOOKUP(A14,'[1]TEAM NAMES'!$A$1:$B$48,2)</f>
        <v>Team Fix-It</v>
      </c>
      <c r="E14" s="1" t="str">
        <f>VLOOKUP((A14+0.1),'[1]IND NAMES'!$B$1:$C$144,2)</f>
        <v>Bill Storey</v>
      </c>
      <c r="F14" s="1" t="str">
        <f>VLOOKUP((A14+0.2),'[1]IND NAMES'!$B$1:$C$144,2)</f>
        <v>John Long Jr</v>
      </c>
      <c r="G14" s="1" t="str">
        <f>VLOOKUP((A14+0.3),'[1]IND NAMES'!$B$1:$C$144,2)</f>
        <v>Phil Brown</v>
      </c>
    </row>
    <row r="15" spans="1:7" x14ac:dyDescent="0.3">
      <c r="A15" s="1">
        <f>[1]SCORES!A71</f>
        <v>16</v>
      </c>
      <c r="B15" s="1">
        <f>[1]SCORES!B71</f>
        <v>17</v>
      </c>
      <c r="C15" s="1">
        <f>[1]SCORES!C71</f>
        <v>3394</v>
      </c>
      <c r="D15" s="1" t="str">
        <f>VLOOKUP(A15,'[1]TEAM NAMES'!$A$1:$B$48,2)</f>
        <v>Hulk</v>
      </c>
      <c r="E15" s="1" t="str">
        <f>VLOOKUP((A15+0.1),'[1]IND NAMES'!$B$1:$C$144,2)</f>
        <v>John Nemes</v>
      </c>
      <c r="F15" s="1" t="str">
        <f>VLOOKUP((A15+0.2),'[1]IND NAMES'!$B$1:$C$144,2)</f>
        <v>Brandon Phillips</v>
      </c>
      <c r="G15" s="1" t="str">
        <f>VLOOKUP((A15+0.3),'[1]IND NAMES'!$B$1:$C$144,2)</f>
        <v>Brian Petery</v>
      </c>
    </row>
    <row r="16" spans="1:7" x14ac:dyDescent="0.3">
      <c r="A16" s="1">
        <f>[1]SCORES!A72</f>
        <v>33</v>
      </c>
      <c r="B16" s="1">
        <f>[1]SCORES!B72</f>
        <v>16</v>
      </c>
      <c r="C16" s="1">
        <f>[1]SCORES!C72</f>
        <v>3713</v>
      </c>
      <c r="D16" s="1">
        <f>VLOOKUP(A16,'[1]TEAM NAMES'!$A$1:$B$48,2)</f>
        <v>0</v>
      </c>
      <c r="E16" s="1" t="str">
        <f>VLOOKUP((A16+0.1),'[1]IND NAMES'!$B$1:$C$144,2)</f>
        <v>Kendall Crabtree</v>
      </c>
      <c r="F16" s="1" t="str">
        <f>VLOOKUP((A16+0.2),'[1]IND NAMES'!$B$1:$C$144,2)</f>
        <v>Sean Pepper</v>
      </c>
      <c r="G16" s="1" t="str">
        <f>VLOOKUP((A16+0.3),'[1]IND NAMES'!$B$1:$C$144,2)</f>
        <v>Ryan Sidney</v>
      </c>
    </row>
    <row r="17" spans="1:7" x14ac:dyDescent="0.3">
      <c r="A17" s="1">
        <f>[1]SCORES!A73</f>
        <v>24</v>
      </c>
      <c r="B17" s="1">
        <f>[1]SCORES!B73</f>
        <v>16</v>
      </c>
      <c r="C17" s="1">
        <f>[1]SCORES!C73</f>
        <v>3673</v>
      </c>
      <c r="D17" s="1">
        <f>VLOOKUP(A17,'[1]TEAM NAMES'!$A$1:$B$48,2)</f>
        <v>0</v>
      </c>
      <c r="E17" s="1" t="str">
        <f>VLOOKUP((A17+0.1),'[1]IND NAMES'!$B$1:$C$144,2)</f>
        <v>Jared Massey</v>
      </c>
      <c r="F17" s="1" t="str">
        <f>VLOOKUP((A17+0.2),'[1]IND NAMES'!$B$1:$C$144,2)</f>
        <v>Joe Massey</v>
      </c>
      <c r="G17" s="1" t="str">
        <f>VLOOKUP((A17+0.3),'[1]IND NAMES'!$B$1:$C$144,2)</f>
        <v>Phil Rayman</v>
      </c>
    </row>
    <row r="18" spans="1:7" x14ac:dyDescent="0.3">
      <c r="A18" s="1">
        <f>[1]SCORES!A74</f>
        <v>22</v>
      </c>
      <c r="B18" s="1">
        <f>[1]SCORES!B74</f>
        <v>16</v>
      </c>
      <c r="C18" s="1">
        <f>[1]SCORES!C74</f>
        <v>3646</v>
      </c>
      <c r="D18" s="1" t="str">
        <f>VLOOKUP(A18,'[1]TEAM NAMES'!$A$1:$B$48,2)</f>
        <v>Savage Bowling Pro Shops</v>
      </c>
      <c r="E18" s="1" t="str">
        <f>VLOOKUP((A18+0.1),'[1]IND NAMES'!$B$1:$C$144,2)</f>
        <v>Scott Gilmore</v>
      </c>
      <c r="F18" s="1" t="str">
        <f>VLOOKUP((A18+0.2),'[1]IND NAMES'!$B$1:$C$144,2)</f>
        <v>Jacob Wright</v>
      </c>
      <c r="G18" s="1" t="str">
        <f>VLOOKUP((A18+0.3),'[1]IND NAMES'!$B$1:$C$144,2)</f>
        <v>TJ Schmidt</v>
      </c>
    </row>
    <row r="19" spans="1:7" x14ac:dyDescent="0.3">
      <c r="A19" s="1">
        <f>[1]SCORES!A75</f>
        <v>3</v>
      </c>
      <c r="B19" s="1">
        <f>[1]SCORES!B75</f>
        <v>16</v>
      </c>
      <c r="C19" s="1">
        <f>[1]SCORES!C75</f>
        <v>3443</v>
      </c>
      <c r="D19" s="1" t="str">
        <f>VLOOKUP(A19,'[1]TEAM NAMES'!$A$1:$B$48,2)</f>
        <v>Brazil Boyz</v>
      </c>
      <c r="E19" s="1" t="str">
        <f>VLOOKUP((A19+0.1),'[1]IND NAMES'!$B$1:$C$144,2)</f>
        <v>Tom Barr</v>
      </c>
      <c r="F19" s="1" t="str">
        <f>VLOOKUP((A19+0.2),'[1]IND NAMES'!$B$1:$C$144,2)</f>
        <v>Scott Hill</v>
      </c>
      <c r="G19" s="1" t="str">
        <f>VLOOKUP((A19+0.3),'[1]IND NAMES'!$B$1:$C$144,2)</f>
        <v>Chris Drake</v>
      </c>
    </row>
    <row r="20" spans="1:7" x14ac:dyDescent="0.3">
      <c r="A20" s="1">
        <f>[1]SCORES!A76</f>
        <v>26</v>
      </c>
      <c r="B20" s="1">
        <f>[1]SCORES!B76</f>
        <v>15</v>
      </c>
      <c r="C20" s="1">
        <f>[1]SCORES!C76</f>
        <v>3628</v>
      </c>
      <c r="D20" s="1">
        <f>VLOOKUP(A20,'[1]TEAM NAMES'!$A$1:$B$48,2)</f>
        <v>0</v>
      </c>
      <c r="E20" s="1" t="str">
        <f>VLOOKUP((A20+0.1),'[1]IND NAMES'!$B$1:$C$144,2)</f>
        <v>Matt Ogle</v>
      </c>
      <c r="F20" s="1" t="str">
        <f>VLOOKUP((A20+0.2),'[1]IND NAMES'!$B$1:$C$144,2)</f>
        <v>John McCarthy</v>
      </c>
      <c r="G20" s="1" t="str">
        <f>VLOOKUP((A20+0.3),'[1]IND NAMES'!$B$1:$C$144,2)</f>
        <v>Bob Hale</v>
      </c>
    </row>
    <row r="21" spans="1:7" x14ac:dyDescent="0.3">
      <c r="A21" s="1">
        <f>[1]SCORES!A77</f>
        <v>28</v>
      </c>
      <c r="B21" s="1">
        <f>[1]SCORES!B77</f>
        <v>15</v>
      </c>
      <c r="C21" s="1">
        <f>[1]SCORES!C77</f>
        <v>3446</v>
      </c>
      <c r="D21" s="1" t="str">
        <f>VLOOKUP(A21,'[1]TEAM NAMES'!$A$1:$B$48,2)</f>
        <v>Mucho Gusto</v>
      </c>
      <c r="E21" s="1" t="str">
        <f>VLOOKUP((A21+0.1),'[1]IND NAMES'!$B$1:$C$144,2)</f>
        <v>Josh Baird</v>
      </c>
      <c r="F21" s="1" t="str">
        <f>VLOOKUP((A21+0.2),'[1]IND NAMES'!$B$1:$C$144,2)</f>
        <v>Kyle Kessler</v>
      </c>
      <c r="G21" s="1" t="str">
        <f>VLOOKUP((A21+0.3),'[1]IND NAMES'!$B$1:$C$144,2)</f>
        <v>Eric Abner</v>
      </c>
    </row>
    <row r="22" spans="1:7" x14ac:dyDescent="0.3">
      <c r="A22" s="1">
        <f>[1]SCORES!A78</f>
        <v>27</v>
      </c>
      <c r="B22" s="1">
        <f>[1]SCORES!B78</f>
        <v>15</v>
      </c>
      <c r="C22" s="1">
        <f>[1]SCORES!C78</f>
        <v>3323</v>
      </c>
      <c r="D22" s="1" t="str">
        <f>VLOOKUP(A22,'[1]TEAM NAMES'!$A$1:$B$48,2)</f>
        <v>Columbus Bowling Center</v>
      </c>
      <c r="E22" s="1" t="str">
        <f>VLOOKUP((A22+0.1),'[1]IND NAMES'!$B$1:$C$144,2)</f>
        <v>Chris Jones</v>
      </c>
      <c r="F22" s="1" t="str">
        <f>VLOOKUP((A22+0.2),'[1]IND NAMES'!$B$1:$C$144,2)</f>
        <v>Jeremy Adler</v>
      </c>
      <c r="G22" s="1" t="str">
        <f>VLOOKUP((A22+0.3),'[1]IND NAMES'!$B$1:$C$144,2)</f>
        <v>Clint Million</v>
      </c>
    </row>
    <row r="23" spans="1:7" x14ac:dyDescent="0.3">
      <c r="A23" s="1">
        <f>[1]SCORES!A79</f>
        <v>2</v>
      </c>
      <c r="B23" s="1">
        <f>[1]SCORES!B79</f>
        <v>14</v>
      </c>
      <c r="C23" s="1">
        <f>[1]SCORES!C79</f>
        <v>3505</v>
      </c>
      <c r="D23" s="1" t="str">
        <f>VLOOKUP(A23,'[1]TEAM NAMES'!$A$1:$B$48,2)</f>
        <v>Boilers</v>
      </c>
      <c r="E23" s="1" t="str">
        <f>VLOOKUP((A23+0.1),'[1]IND NAMES'!$B$1:$C$144,2)</f>
        <v>Zach Weidman</v>
      </c>
      <c r="F23" s="1" t="str">
        <f>VLOOKUP((A23+0.2),'[1]IND NAMES'!$B$1:$C$144,2)</f>
        <v>Brady Colip</v>
      </c>
      <c r="G23" s="1" t="str">
        <f>VLOOKUP((A23+0.3),'[1]IND NAMES'!$B$1:$C$144,2)</f>
        <v>Kenton Williams</v>
      </c>
    </row>
    <row r="24" spans="1:7" x14ac:dyDescent="0.3">
      <c r="A24" s="1">
        <f>[1]SCORES!A80</f>
        <v>13</v>
      </c>
      <c r="B24" s="1">
        <f>[1]SCORES!B80</f>
        <v>14</v>
      </c>
      <c r="C24" s="1">
        <f>[1]SCORES!C80</f>
        <v>3268</v>
      </c>
      <c r="D24" s="1" t="str">
        <f>VLOOKUP(A24,'[1]TEAM NAMES'!$A$1:$B$48,2)</f>
        <v>Gordon's Pro Shop</v>
      </c>
      <c r="E24" s="1" t="str">
        <f>VLOOKUP((A24+0.1),'[1]IND NAMES'!$B$1:$C$144,2)</f>
        <v>Dewayne Burton</v>
      </c>
      <c r="F24" s="1" t="str">
        <f>VLOOKUP((A24+0.2),'[1]IND NAMES'!$B$1:$C$144,2)</f>
        <v>Terry Vaughn</v>
      </c>
      <c r="G24" s="1" t="str">
        <f>VLOOKUP((A24+0.3),'[1]IND NAMES'!$B$1:$C$144,2)</f>
        <v>Brandon Robertson</v>
      </c>
    </row>
    <row r="25" spans="1:7" x14ac:dyDescent="0.3">
      <c r="A25" s="1">
        <f>[1]SCORES!A81</f>
        <v>6</v>
      </c>
      <c r="B25" s="1">
        <f>[1]SCORES!B81</f>
        <v>13.5</v>
      </c>
      <c r="C25" s="1">
        <f>[1]SCORES!C81</f>
        <v>3606</v>
      </c>
      <c r="D25" s="1">
        <f>VLOOKUP(A25,'[1]TEAM NAMES'!$A$1:$B$48,2)</f>
        <v>0</v>
      </c>
      <c r="E25" s="1" t="str">
        <f>VLOOKUP((A25+0.1),'[1]IND NAMES'!$B$1:$C$144,2)</f>
        <v>Steve Lang</v>
      </c>
      <c r="F25" s="1" t="str">
        <f>VLOOKUP((A25+0.2),'[1]IND NAMES'!$B$1:$C$144,2)</f>
        <v>Mark Sullivan</v>
      </c>
      <c r="G25" s="1" t="str">
        <f>VLOOKUP((A25+0.3),'[1]IND NAMES'!$B$1:$C$144,2)</f>
        <v>Terry Rohrer</v>
      </c>
    </row>
    <row r="26" spans="1:7" x14ac:dyDescent="0.3">
      <c r="A26" s="1">
        <f>[1]SCORES!A82</f>
        <v>17</v>
      </c>
      <c r="B26" s="1">
        <f>[1]SCORES!B82</f>
        <v>13</v>
      </c>
      <c r="C26" s="1">
        <f>[1]SCORES!C82</f>
        <v>3174</v>
      </c>
      <c r="D26" s="1">
        <f>VLOOKUP(A26,'[1]TEAM NAMES'!$A$1:$B$48,2)</f>
        <v>0</v>
      </c>
      <c r="E26" s="1" t="str">
        <f>VLOOKUP((A26+0.1),'[1]IND NAMES'!$B$1:$C$144,2)</f>
        <v>Desmond Jordan</v>
      </c>
      <c r="F26" s="1" t="str">
        <f>VLOOKUP((A26+0.2),'[1]IND NAMES'!$B$1:$C$144,2)</f>
        <v>John Bledsoe</v>
      </c>
      <c r="G26" s="1" t="str">
        <f>VLOOKUP((A26+0.3),'[1]IND NAMES'!$B$1:$C$144,2)</f>
        <v>Michelle Irwin</v>
      </c>
    </row>
    <row r="27" spans="1:7" x14ac:dyDescent="0.3">
      <c r="A27" s="1">
        <f>[1]SCORES!A83</f>
        <v>9</v>
      </c>
      <c r="B27" s="1">
        <f>[1]SCORES!B83</f>
        <v>12.5</v>
      </c>
      <c r="C27" s="1">
        <f>[1]SCORES!C83</f>
        <v>3202</v>
      </c>
      <c r="D27" s="1" t="str">
        <f>VLOOKUP(A27,'[1]TEAM NAMES'!$A$1:$B$48,2)</f>
        <v>Crank 1 Off</v>
      </c>
      <c r="E27" s="1" t="str">
        <f>VLOOKUP((A27+0.1),'[1]IND NAMES'!$B$1:$C$144,2)</f>
        <v>Ben Perry</v>
      </c>
      <c r="F27" s="1" t="str">
        <f>VLOOKUP((A27+0.2),'[1]IND NAMES'!$B$1:$C$144,2)</f>
        <v>Adam Avila</v>
      </c>
      <c r="G27" s="1" t="str">
        <f>VLOOKUP((A27+0.3),'[1]IND NAMES'!$B$1:$C$144,2)</f>
        <v>Danny Cofer</v>
      </c>
    </row>
    <row r="28" spans="1:7" x14ac:dyDescent="0.3">
      <c r="A28" s="1">
        <f>[1]SCORES!A84</f>
        <v>18</v>
      </c>
      <c r="B28" s="1">
        <f>[1]SCORES!B84</f>
        <v>12</v>
      </c>
      <c r="C28" s="1">
        <f>[1]SCORES!C84</f>
        <v>3418</v>
      </c>
      <c r="D28" s="1">
        <f>VLOOKUP(A28,'[1]TEAM NAMES'!$A$1:$B$48,2)</f>
        <v>0</v>
      </c>
      <c r="E28" s="1" t="str">
        <f>VLOOKUP((A28+0.1),'[1]IND NAMES'!$B$1:$C$144,2)</f>
        <v>Mike McBride</v>
      </c>
      <c r="F28" s="1" t="str">
        <f>VLOOKUP((A28+0.2),'[1]IND NAMES'!$B$1:$C$144,2)</f>
        <v>Joe Didion</v>
      </c>
      <c r="G28" s="1" t="str">
        <f>VLOOKUP((A28+0.3),'[1]IND NAMES'!$B$1:$C$144,2)</f>
        <v>Tony Huffman</v>
      </c>
    </row>
    <row r="29" spans="1:7" x14ac:dyDescent="0.3">
      <c r="A29" s="1">
        <f>[1]SCORES!A85</f>
        <v>1</v>
      </c>
      <c r="B29" s="1">
        <f>[1]SCORES!B85</f>
        <v>11</v>
      </c>
      <c r="C29" s="1">
        <f>[1]SCORES!C85</f>
        <v>3370</v>
      </c>
      <c r="D29" s="1">
        <f>VLOOKUP(A29,'[1]TEAM NAMES'!$A$1:$B$48,2)</f>
        <v>0</v>
      </c>
      <c r="E29" s="1" t="str">
        <f>VLOOKUP((A29+0.1),'[1]IND NAMES'!$B$1:$C$144,2)</f>
        <v>Chris Seyffarth</v>
      </c>
      <c r="F29" s="1" t="str">
        <f>VLOOKUP((A29+0.2),'[1]IND NAMES'!$B$1:$C$144,2)</f>
        <v>Lisa Seyffarth</v>
      </c>
      <c r="G29" s="1" t="str">
        <f>VLOOKUP((A29+0.3),'[1]IND NAMES'!$B$1:$C$144,2)</f>
        <v>Chris Dunham</v>
      </c>
    </row>
    <row r="30" spans="1:7" x14ac:dyDescent="0.3">
      <c r="A30" s="1">
        <f>[1]SCORES!A86</f>
        <v>32</v>
      </c>
      <c r="B30" s="1">
        <f>[1]SCORES!B86</f>
        <v>11</v>
      </c>
      <c r="C30" s="1">
        <f>[1]SCORES!C86</f>
        <v>3270</v>
      </c>
      <c r="D30" s="1">
        <f>VLOOKUP(A30,'[1]TEAM NAMES'!$A$1:$B$48,2)</f>
        <v>0</v>
      </c>
      <c r="E30" s="1" t="str">
        <f>VLOOKUP((A30+0.1),'[1]IND NAMES'!$B$1:$C$144,2)</f>
        <v>Kevin Shafer</v>
      </c>
      <c r="F30" s="1" t="str">
        <f>VLOOKUP((A30+0.2),'[1]IND NAMES'!$B$1:$C$144,2)</f>
        <v>Ethan Stump</v>
      </c>
      <c r="G30" s="1" t="str">
        <f>VLOOKUP((A30+0.3),'[1]IND NAMES'!$B$1:$C$144,2)</f>
        <v>Chris Osborn</v>
      </c>
    </row>
    <row r="31" spans="1:7" x14ac:dyDescent="0.3">
      <c r="A31" s="1">
        <f>[1]SCORES!A87</f>
        <v>34</v>
      </c>
      <c r="B31" s="1">
        <f>[1]SCORES!B87</f>
        <v>11</v>
      </c>
      <c r="C31" s="1">
        <f>[1]SCORES!C87</f>
        <v>3234</v>
      </c>
      <c r="D31" s="1">
        <f>VLOOKUP(A31,'[1]TEAM NAMES'!$A$1:$B$48,2)</f>
        <v>0</v>
      </c>
      <c r="E31" s="1" t="str">
        <f>VLOOKUP((A31+0.1),'[1]IND NAMES'!$B$1:$C$144,2)</f>
        <v>Jason Phillips</v>
      </c>
      <c r="F31" s="1" t="str">
        <f>VLOOKUP((A31+0.2),'[1]IND NAMES'!$B$1:$C$144,2)</f>
        <v>Mike Mathes</v>
      </c>
      <c r="G31" s="1" t="str">
        <f>VLOOKUP((A31+0.3),'[1]IND NAMES'!$B$1:$C$144,2)</f>
        <v>Stephen Berger</v>
      </c>
    </row>
    <row r="32" spans="1:7" x14ac:dyDescent="0.3">
      <c r="A32" s="1">
        <f>[1]SCORES!A88</f>
        <v>30</v>
      </c>
      <c r="B32" s="1">
        <f>[1]SCORES!B88</f>
        <v>11</v>
      </c>
      <c r="C32" s="1">
        <f>[1]SCORES!C88</f>
        <v>3099</v>
      </c>
      <c r="D32" s="1">
        <f>VLOOKUP(A32,'[1]TEAM NAMES'!$A$1:$B$48,2)</f>
        <v>0</v>
      </c>
      <c r="E32" s="1" t="str">
        <f>VLOOKUP((A32+0.1),'[1]IND NAMES'!$B$1:$C$144,2)</f>
        <v>Austin Bilby</v>
      </c>
      <c r="F32" s="1" t="str">
        <f>VLOOKUP((A32+0.2),'[1]IND NAMES'!$B$1:$C$144,2)</f>
        <v>Rick Glaze</v>
      </c>
      <c r="G32" s="1" t="str">
        <f>VLOOKUP((A32+0.3),'[1]IND NAMES'!$B$1:$C$144,2)</f>
        <v>Hunter Glaze</v>
      </c>
    </row>
    <row r="33" spans="1:7" x14ac:dyDescent="0.3">
      <c r="A33" s="1">
        <f>[1]SCORES!A89</f>
        <v>8</v>
      </c>
      <c r="B33" s="1">
        <f>[1]SCORES!B89</f>
        <v>10</v>
      </c>
      <c r="C33" s="1">
        <f>[1]SCORES!C89</f>
        <v>3445</v>
      </c>
      <c r="D33" s="1" t="str">
        <f>VLOOKUP(A33,'[1]TEAM NAMES'!$A$1:$B$48,2)</f>
        <v>DHFJ</v>
      </c>
      <c r="E33" s="1" t="str">
        <f>VLOOKUP((A33+0.1),'[1]IND NAMES'!$B$1:$C$144,2)</f>
        <v>Doug Henry</v>
      </c>
      <c r="F33" s="1" t="str">
        <f>VLOOKUP((A33+0.2),'[1]IND NAMES'!$B$1:$C$144,2)</f>
        <v>Trent Burns</v>
      </c>
      <c r="G33" s="1" t="str">
        <f>VLOOKUP((A33+0.3),'[1]IND NAMES'!$B$1:$C$144,2)</f>
        <v>Brian Walker</v>
      </c>
    </row>
    <row r="34" spans="1:7" x14ac:dyDescent="0.3">
      <c r="A34" s="1">
        <f>[1]SCORES!A90</f>
        <v>7</v>
      </c>
      <c r="B34" s="1">
        <f>[1]SCORES!B90</f>
        <v>9</v>
      </c>
      <c r="C34" s="1">
        <f>[1]SCORES!C90</f>
        <v>3151</v>
      </c>
      <c r="D34" s="1">
        <f>VLOOKUP(A34,'[1]TEAM NAMES'!$A$1:$B$48,2)</f>
        <v>0</v>
      </c>
      <c r="E34" s="1" t="str">
        <f>VLOOKUP((A34+0.1),'[1]IND NAMES'!$B$1:$C$144,2)</f>
        <v>Theresa Smith-Dill</v>
      </c>
      <c r="F34" s="1" t="str">
        <f>VLOOKUP((A34+0.2),'[1]IND NAMES'!$B$1:$C$144,2)</f>
        <v>Kelly Bowman</v>
      </c>
      <c r="G34" s="1" t="str">
        <f>VLOOKUP((A34+0.3),'[1]IND NAMES'!$B$1:$C$144,2)</f>
        <v>Jenni Ferguson</v>
      </c>
    </row>
    <row r="35" spans="1:7" x14ac:dyDescent="0.3">
      <c r="A35" s="1">
        <f>[1]SCORES!A91</f>
        <v>23</v>
      </c>
      <c r="B35" s="1">
        <f>[1]SCORES!B91</f>
        <v>7</v>
      </c>
      <c r="C35" s="1">
        <f>[1]SCORES!C91</f>
        <v>3172</v>
      </c>
      <c r="D35" s="1" t="str">
        <f>VLOOKUP(A35,'[1]TEAM NAMES'!$A$1:$B$48,2)</f>
        <v>Cardinals</v>
      </c>
      <c r="E35" s="1" t="str">
        <f>VLOOKUP((A35+0.1),'[1]IND NAMES'!$B$1:$C$144,2)</f>
        <v>Toby Truex</v>
      </c>
      <c r="F35" s="1" t="str">
        <f>VLOOKUP((A35+0.2),'[1]IND NAMES'!$B$1:$C$144,2)</f>
        <v>Chad Pike</v>
      </c>
      <c r="G35" s="1" t="str">
        <f>VLOOKUP((A35+0.3),'[1]IND NAMES'!$B$1:$C$144,2)</f>
        <v>Ben Caldwell</v>
      </c>
    </row>
    <row r="36" spans="1:7" x14ac:dyDescent="0.3">
      <c r="A36" s="1">
        <f>[1]SCORES!A92</f>
        <v>14</v>
      </c>
      <c r="B36" s="1">
        <f>[1]SCORES!B92</f>
        <v>5</v>
      </c>
      <c r="C36" s="1">
        <f>[1]SCORES!C92</f>
        <v>2974</v>
      </c>
      <c r="D36" s="1" t="str">
        <f>VLOOKUP(A36,'[1]TEAM NAMES'!$A$1:$B$48,2)</f>
        <v>Strikes 300</v>
      </c>
      <c r="E36" s="1" t="str">
        <f>VLOOKUP((A36+0.1),'[1]IND NAMES'!$B$1:$C$144,2)</f>
        <v>Travis Drahn</v>
      </c>
      <c r="F36" s="1" t="str">
        <f>VLOOKUP((A36+0.2),'[1]IND NAMES'!$B$1:$C$144,2)</f>
        <v>Dillon Drahn</v>
      </c>
      <c r="G36" s="1" t="str">
        <f>VLOOKUP((A36+0.3),'[1]IND NAMES'!$B$1:$C$144,2)</f>
        <v>Shane Geberin</v>
      </c>
    </row>
    <row r="37" spans="1:7" x14ac:dyDescent="0.3">
      <c r="A37" s="1">
        <f>[1]SCORES!A93</f>
        <v>20</v>
      </c>
      <c r="B37" s="1">
        <f>[1]SCORES!B93</f>
        <v>1</v>
      </c>
      <c r="C37" s="1">
        <f>[1]SCORES!C93</f>
        <v>2657</v>
      </c>
      <c r="D37" s="1">
        <f>VLOOKUP(A37,'[1]TEAM NAMES'!$A$1:$B$48,2)</f>
        <v>0</v>
      </c>
      <c r="E37" s="1" t="str">
        <f>VLOOKUP((A37+0.1),'[1]IND NAMES'!$B$1:$C$144,2)</f>
        <v>Bryan Gipson</v>
      </c>
      <c r="F37" s="1" t="str">
        <f>VLOOKUP((A37+0.2),'[1]IND NAMES'!$B$1:$C$144,2)</f>
        <v>Harry Lawson</v>
      </c>
      <c r="G37" s="1" t="str">
        <f>VLOOKUP((A37+0.3),'[1]IND NAMES'!$B$1:$C$144,2)</f>
        <v>Adam Belt</v>
      </c>
    </row>
    <row r="38" spans="1:7" x14ac:dyDescent="0.3">
      <c r="A38" s="1">
        <f>[1]SCORES!A94</f>
        <v>36</v>
      </c>
      <c r="B38" s="1">
        <f>[1]SCORES!B94</f>
        <v>-2</v>
      </c>
      <c r="C38" s="1">
        <f>[1]SCORES!C94</f>
        <v>0</v>
      </c>
      <c r="D38" s="1">
        <f>VLOOKUP(A38,'[1]TEAM NAMES'!$A$1:$B$48,2)</f>
        <v>0</v>
      </c>
      <c r="E38" s="1">
        <f>VLOOKUP((A38+0.1),'[1]IND NAMES'!$B$1:$C$144,2)</f>
        <v>0</v>
      </c>
      <c r="F38" s="1">
        <f>VLOOKUP((A38+0.2),'[1]IND NAMES'!$B$1:$C$144,2)</f>
        <v>0</v>
      </c>
      <c r="G38" s="1">
        <f>VLOOKUP((A38+0.3),'[1]IND NAMES'!$B$1:$C$144,2)</f>
        <v>0</v>
      </c>
    </row>
    <row r="39" spans="1:7" x14ac:dyDescent="0.3">
      <c r="A39" s="1">
        <f>[1]SCORES!A95</f>
        <v>37</v>
      </c>
      <c r="B39" s="1">
        <f>[1]SCORES!B95</f>
        <v>-2</v>
      </c>
      <c r="C39" s="1">
        <f>[1]SCORES!C95</f>
        <v>0</v>
      </c>
      <c r="D39" s="1">
        <f>VLOOKUP(A39,'[1]TEAM NAMES'!$A$1:$B$48,2)</f>
        <v>0</v>
      </c>
      <c r="E39" s="1">
        <f>VLOOKUP((A39+0.1),'[1]IND NAMES'!$B$1:$C$144,2)</f>
        <v>0</v>
      </c>
      <c r="F39" s="1">
        <f>VLOOKUP((A39+0.2),'[1]IND NAMES'!$B$1:$C$144,2)</f>
        <v>0</v>
      </c>
      <c r="G39" s="1">
        <f>VLOOKUP((A39+0.3),'[1]IND NAMES'!$B$1:$C$144,2)</f>
        <v>0</v>
      </c>
    </row>
    <row r="40" spans="1:7" x14ac:dyDescent="0.3">
      <c r="A40" s="1">
        <f>[1]SCORES!A96</f>
        <v>38</v>
      </c>
      <c r="B40" s="1">
        <f>[1]SCORES!B96</f>
        <v>-2</v>
      </c>
      <c r="C40" s="1">
        <f>[1]SCORES!C96</f>
        <v>0</v>
      </c>
      <c r="D40" s="1">
        <f>VLOOKUP(A40,'[1]TEAM NAMES'!$A$1:$B$48,2)</f>
        <v>0</v>
      </c>
      <c r="E40" s="1">
        <f>VLOOKUP((A40+0.1),'[1]IND NAMES'!$B$1:$C$144,2)</f>
        <v>0</v>
      </c>
      <c r="F40" s="1">
        <f>VLOOKUP((A40+0.2),'[1]IND NAMES'!$B$1:$C$144,2)</f>
        <v>0</v>
      </c>
      <c r="G40" s="1">
        <f>VLOOKUP((A40+0.3),'[1]IND NAMES'!$B$1:$C$144,2)</f>
        <v>0</v>
      </c>
    </row>
    <row r="41" spans="1:7" x14ac:dyDescent="0.3">
      <c r="A41" s="1">
        <f>[1]SCORES!A97</f>
        <v>39</v>
      </c>
      <c r="B41" s="1">
        <f>[1]SCORES!B97</f>
        <v>-2</v>
      </c>
      <c r="C41" s="1">
        <f>[1]SCORES!C97</f>
        <v>0</v>
      </c>
      <c r="D41" s="1">
        <f>VLOOKUP(A41,'[1]TEAM NAMES'!$A$1:$B$48,2)</f>
        <v>0</v>
      </c>
      <c r="E41" s="1">
        <f>VLOOKUP((A41+0.1),'[1]IND NAMES'!$B$1:$C$144,2)</f>
        <v>0</v>
      </c>
      <c r="F41" s="1">
        <f>VLOOKUP((A41+0.2),'[1]IND NAMES'!$B$1:$C$144,2)</f>
        <v>0</v>
      </c>
      <c r="G41" s="1">
        <f>VLOOKUP((A41+0.3),'[1]IND NAMES'!$B$1:$C$144,2)</f>
        <v>0</v>
      </c>
    </row>
    <row r="42" spans="1:7" x14ac:dyDescent="0.3">
      <c r="A42" s="1">
        <f>[1]SCORES!A98</f>
        <v>40</v>
      </c>
      <c r="B42" s="1">
        <f>[1]SCORES!B98</f>
        <v>-2</v>
      </c>
      <c r="C42" s="1">
        <f>[1]SCORES!C98</f>
        <v>0</v>
      </c>
      <c r="D42" s="1">
        <f>VLOOKUP(A42,'[1]TEAM NAMES'!$A$1:$B$48,2)</f>
        <v>0</v>
      </c>
      <c r="E42" s="1">
        <f>VLOOKUP((A42+0.1),'[1]IND NAMES'!$B$1:$C$144,2)</f>
        <v>0</v>
      </c>
      <c r="F42" s="1">
        <f>VLOOKUP((A42+0.2),'[1]IND NAMES'!$B$1:$C$144,2)</f>
        <v>0</v>
      </c>
      <c r="G42" s="1">
        <f>VLOOKUP((A42+0.3),'[1]IND NAMES'!$B$1:$C$144,2)</f>
        <v>0</v>
      </c>
    </row>
    <row r="43" spans="1:7" x14ac:dyDescent="0.3">
      <c r="A43" s="1">
        <f>[1]SCORES!A99</f>
        <v>41</v>
      </c>
      <c r="B43" s="1">
        <f>[1]SCORES!B99</f>
        <v>-2</v>
      </c>
      <c r="C43" s="1">
        <f>[1]SCORES!C99</f>
        <v>0</v>
      </c>
      <c r="D43" s="1">
        <f>VLOOKUP(A43,'[1]TEAM NAMES'!$A$1:$B$48,2)</f>
        <v>0</v>
      </c>
      <c r="E43" s="1">
        <f>VLOOKUP((A43+0.1),'[1]IND NAMES'!$B$1:$C$144,2)</f>
        <v>0</v>
      </c>
      <c r="F43" s="1">
        <f>VLOOKUP((A43+0.2),'[1]IND NAMES'!$B$1:$C$144,2)</f>
        <v>0</v>
      </c>
      <c r="G43" s="1">
        <f>VLOOKUP((A43+0.3),'[1]IND NAMES'!$B$1:$C$144,2)</f>
        <v>0</v>
      </c>
    </row>
    <row r="44" spans="1:7" x14ac:dyDescent="0.3">
      <c r="A44" s="1">
        <f>[1]SCORES!A100</f>
        <v>42</v>
      </c>
      <c r="B44" s="1">
        <f>[1]SCORES!B100</f>
        <v>-2</v>
      </c>
      <c r="C44" s="1">
        <f>[1]SCORES!C100</f>
        <v>0</v>
      </c>
      <c r="D44" s="1">
        <f>VLOOKUP(A44,'[1]TEAM NAMES'!$A$1:$B$48,2)</f>
        <v>0</v>
      </c>
      <c r="E44" s="1">
        <f>VLOOKUP((A44+0.1),'[1]IND NAMES'!$B$1:$C$144,2)</f>
        <v>0</v>
      </c>
      <c r="F44" s="1">
        <f>VLOOKUP((A44+0.2),'[1]IND NAMES'!$B$1:$C$144,2)</f>
        <v>0</v>
      </c>
      <c r="G44" s="1">
        <f>VLOOKUP((A44+0.3),'[1]IND NAMES'!$B$1:$C$144,2)</f>
        <v>0</v>
      </c>
    </row>
    <row r="45" spans="1:7" x14ac:dyDescent="0.3">
      <c r="A45" s="1">
        <f>[1]SCORES!A101</f>
        <v>43</v>
      </c>
      <c r="B45" s="1">
        <f>[1]SCORES!B101</f>
        <v>-2</v>
      </c>
      <c r="C45" s="1">
        <f>[1]SCORES!C101</f>
        <v>0</v>
      </c>
      <c r="D45" s="1">
        <f>VLOOKUP(A45,'[1]TEAM NAMES'!$A$1:$B$48,2)</f>
        <v>0</v>
      </c>
      <c r="E45" s="1">
        <f>VLOOKUP((A45+0.1),'[1]IND NAMES'!$B$1:$C$144,2)</f>
        <v>0</v>
      </c>
      <c r="F45" s="1">
        <f>VLOOKUP((A45+0.2),'[1]IND NAMES'!$B$1:$C$144,2)</f>
        <v>0</v>
      </c>
      <c r="G45" s="1">
        <f>VLOOKUP((A45+0.3),'[1]IND NAMES'!$B$1:$C$144,2)</f>
        <v>0</v>
      </c>
    </row>
    <row r="46" spans="1:7" x14ac:dyDescent="0.3">
      <c r="A46" s="1">
        <f>[1]SCORES!A102</f>
        <v>44</v>
      </c>
      <c r="B46" s="1">
        <f>[1]SCORES!B102</f>
        <v>-2</v>
      </c>
      <c r="C46" s="1">
        <f>[1]SCORES!C102</f>
        <v>0</v>
      </c>
      <c r="D46" s="1">
        <f>VLOOKUP(A46,'[1]TEAM NAMES'!$A$1:$B$48,2)</f>
        <v>0</v>
      </c>
      <c r="E46" s="1">
        <f>VLOOKUP((A46+0.1),'[1]IND NAMES'!$B$1:$C$144,2)</f>
        <v>0</v>
      </c>
      <c r="F46" s="1">
        <f>VLOOKUP((A46+0.2),'[1]IND NAMES'!$B$1:$C$144,2)</f>
        <v>0</v>
      </c>
      <c r="G46" s="1">
        <f>VLOOKUP((A46+0.3),'[1]IND NAMES'!$B$1:$C$144,2)</f>
        <v>0</v>
      </c>
    </row>
    <row r="47" spans="1:7" x14ac:dyDescent="0.3">
      <c r="A47" s="1">
        <f>[1]SCORES!A103</f>
        <v>45</v>
      </c>
      <c r="B47" s="1">
        <f>[1]SCORES!B103</f>
        <v>-2</v>
      </c>
      <c r="C47" s="1">
        <f>[1]SCORES!C103</f>
        <v>0</v>
      </c>
      <c r="D47" s="1">
        <f>VLOOKUP(A47,'[1]TEAM NAMES'!$A$1:$B$48,2)</f>
        <v>0</v>
      </c>
      <c r="E47" s="1">
        <f>VLOOKUP((A47+0.1),'[1]IND NAMES'!$B$1:$C$144,2)</f>
        <v>0</v>
      </c>
      <c r="F47" s="1">
        <f>VLOOKUP((A47+0.2),'[1]IND NAMES'!$B$1:$C$144,2)</f>
        <v>0</v>
      </c>
      <c r="G47" s="1">
        <f>VLOOKUP((A47+0.3),'[1]IND NAMES'!$B$1:$C$144,2)</f>
        <v>0</v>
      </c>
    </row>
    <row r="48" spans="1:7" x14ac:dyDescent="0.3">
      <c r="A48" s="1">
        <f>[1]SCORES!A104</f>
        <v>46</v>
      </c>
      <c r="B48" s="1">
        <f>[1]SCORES!B104</f>
        <v>-2</v>
      </c>
      <c r="C48" s="1">
        <f>[1]SCORES!C104</f>
        <v>0</v>
      </c>
      <c r="D48" s="1">
        <f>VLOOKUP(A48,'[1]TEAM NAMES'!$A$1:$B$48,2)</f>
        <v>0</v>
      </c>
      <c r="E48" s="1">
        <f>VLOOKUP((A48+0.1),'[1]IND NAMES'!$B$1:$C$144,2)</f>
        <v>0</v>
      </c>
      <c r="F48" s="1">
        <f>VLOOKUP((A48+0.2),'[1]IND NAMES'!$B$1:$C$144,2)</f>
        <v>0</v>
      </c>
      <c r="G48" s="1">
        <f>VLOOKUP((A48+0.3),'[1]IND NAMES'!$B$1:$C$144,2)</f>
        <v>0</v>
      </c>
    </row>
    <row r="49" spans="1:7" x14ac:dyDescent="0.3">
      <c r="A49" s="1">
        <f>[1]SCORES!A105</f>
        <v>47</v>
      </c>
      <c r="B49" s="1">
        <f>[1]SCORES!B105</f>
        <v>-2</v>
      </c>
      <c r="C49" s="1">
        <f>[1]SCORES!C105</f>
        <v>0</v>
      </c>
      <c r="D49" s="1">
        <f>VLOOKUP(A49,'[1]TEAM NAMES'!$A$1:$B$48,2)</f>
        <v>0</v>
      </c>
      <c r="E49" s="1">
        <f>VLOOKUP((A49+0.1),'[1]IND NAMES'!$B$1:$C$144,2)</f>
        <v>0</v>
      </c>
      <c r="F49" s="1">
        <f>VLOOKUP((A49+0.2),'[1]IND NAMES'!$B$1:$C$144,2)</f>
        <v>0</v>
      </c>
      <c r="G49" s="1">
        <f>VLOOKUP((A49+0.3),'[1]IND NAMES'!$B$1:$C$144,2)</f>
        <v>0</v>
      </c>
    </row>
    <row r="50" spans="1:7" x14ac:dyDescent="0.3">
      <c r="A50" s="1">
        <f>[1]SCORES!A106</f>
        <v>48</v>
      </c>
      <c r="B50" s="1">
        <f>[1]SCORES!B106</f>
        <v>-2</v>
      </c>
      <c r="C50" s="1">
        <f>[1]SCORES!C106</f>
        <v>0</v>
      </c>
      <c r="D50" s="1">
        <f>VLOOKUP(A50,'[1]TEAM NAMES'!$A$1:$B$48,2)</f>
        <v>0</v>
      </c>
      <c r="E50" s="1">
        <f>VLOOKUP((A50+0.1),'[1]IND NAMES'!$B$1:$C$144,2)</f>
        <v>0</v>
      </c>
      <c r="F50" s="1">
        <f>VLOOKUP((A50+0.2),'[1]IND NAMES'!$B$1:$C$144,2)</f>
        <v>0</v>
      </c>
      <c r="G50" s="1">
        <f>VLOOKUP((A50+0.3),'[1]IND NAMES'!$B$1:$C$144,2)</f>
        <v>0</v>
      </c>
    </row>
  </sheetData>
  <mergeCells count="1">
    <mergeCell ref="C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Harman</dc:creator>
  <cp:lastModifiedBy>Steve Harman</cp:lastModifiedBy>
  <dcterms:created xsi:type="dcterms:W3CDTF">2015-01-14T10:53:44Z</dcterms:created>
  <dcterms:modified xsi:type="dcterms:W3CDTF">2015-01-14T10:54:35Z</dcterms:modified>
</cp:coreProperties>
</file>