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2M\Desktop\2018 New Years\City Singles\"/>
    </mc:Choice>
  </mc:AlternateContent>
  <bookViews>
    <workbookView xWindow="0" yWindow="0" windowWidth="20490" windowHeight="7755" tabRatio="888" activeTab="5"/>
  </bookViews>
  <sheets>
    <sheet name="000 MASTER ENTRY LIST 000" sheetId="22" r:id="rId1"/>
    <sheet name="Lanes" sheetId="24" r:id="rId2"/>
    <sheet name="SINGLES Scratch" sheetId="2" r:id="rId3"/>
    <sheet name="SINGLES Handicap" sheetId="12" r:id="rId4"/>
    <sheet name="JR GOLD Scratch" sheetId="13" r:id="rId5"/>
    <sheet name="SINGLES Scratch Semi Finals" sheetId="18" r:id="rId6"/>
  </sheets>
  <definedNames>
    <definedName name="_xlnm.Print_Area" localSheetId="0">'000 MASTER ENTRY LIST 000'!$A$1:$J$93</definedName>
    <definedName name="_xlnm.Print_Area" localSheetId="4">'JR GOLD Scratch'!$A$1:$I$17</definedName>
    <definedName name="_xlnm.Print_Area" localSheetId="3">'SINGLES Handicap'!$A$1:$L$31</definedName>
    <definedName name="_xlnm.Print_Area" localSheetId="2">'SINGLES Scratch'!$A$1:$J$55</definedName>
    <definedName name="_xlnm.Print_Area" localSheetId="5">'SINGLES Scratch Semi Finals'!$A$1:$J$57</definedName>
  </definedNames>
  <calcPr calcId="152511"/>
</workbook>
</file>

<file path=xl/calcChain.xml><?xml version="1.0" encoding="utf-8"?>
<calcChain xmlns="http://schemas.openxmlformats.org/spreadsheetml/2006/main">
  <c r="G63" i="18" l="1"/>
  <c r="G62" i="18"/>
  <c r="G60" i="18"/>
  <c r="G59" i="18"/>
  <c r="I46" i="18"/>
  <c r="I45" i="18"/>
  <c r="I48" i="18"/>
  <c r="I49" i="18"/>
  <c r="I52" i="18"/>
  <c r="I50" i="18"/>
  <c r="I51" i="18"/>
  <c r="I47" i="18"/>
  <c r="I44" i="18"/>
  <c r="K11" i="12"/>
  <c r="K21" i="12"/>
  <c r="K15" i="12"/>
  <c r="K23" i="12"/>
  <c r="K20" i="12"/>
  <c r="K17" i="12"/>
  <c r="K28" i="12"/>
  <c r="K38" i="12"/>
  <c r="K39" i="12"/>
  <c r="K34" i="12"/>
  <c r="K13" i="12"/>
  <c r="K35" i="12"/>
  <c r="K19" i="12"/>
  <c r="K18" i="12"/>
  <c r="K22" i="12"/>
  <c r="K30" i="12"/>
  <c r="K45" i="12"/>
  <c r="K14" i="12"/>
  <c r="K16" i="12"/>
  <c r="K29" i="12"/>
  <c r="K25" i="12"/>
  <c r="K46" i="12"/>
  <c r="K43" i="12"/>
  <c r="K33" i="12"/>
  <c r="K24" i="12"/>
  <c r="K40" i="12"/>
  <c r="K26" i="12"/>
  <c r="K36" i="12"/>
  <c r="K48" i="12"/>
  <c r="K44" i="12"/>
  <c r="K42" i="12"/>
  <c r="K53" i="12"/>
  <c r="K31" i="12"/>
  <c r="K51" i="12"/>
  <c r="K37" i="12"/>
  <c r="K27" i="12"/>
  <c r="K50" i="12"/>
  <c r="K41" i="12"/>
  <c r="K47" i="12"/>
  <c r="K52" i="12"/>
  <c r="K49" i="12"/>
  <c r="K32" i="12"/>
  <c r="K54" i="12"/>
  <c r="K12" i="12"/>
  <c r="I13" i="18"/>
  <c r="I18" i="18"/>
  <c r="I17" i="18"/>
  <c r="I16" i="18"/>
  <c r="A63" i="2" l="1"/>
  <c r="I57" i="2"/>
  <c r="I21" i="2"/>
  <c r="I18" i="2"/>
  <c r="I33" i="2"/>
  <c r="I19" i="2"/>
  <c r="I60" i="2"/>
  <c r="I32" i="2"/>
  <c r="I29" i="2"/>
  <c r="I12" i="2"/>
  <c r="I11" i="2"/>
  <c r="I22" i="2"/>
  <c r="I47" i="2"/>
  <c r="I16" i="2"/>
  <c r="I14" i="2"/>
  <c r="I50" i="2"/>
  <c r="I13" i="2"/>
  <c r="I54" i="2"/>
  <c r="I61" i="2"/>
  <c r="I37" i="2"/>
  <c r="I17" i="2"/>
  <c r="I59" i="2"/>
  <c r="I55" i="2"/>
  <c r="I30" i="2"/>
  <c r="I53" i="2"/>
  <c r="I34" i="2"/>
  <c r="I41" i="2"/>
  <c r="I24" i="2"/>
  <c r="I28" i="2"/>
  <c r="I15" i="2"/>
  <c r="I40" i="2"/>
  <c r="I45" i="2"/>
  <c r="I63" i="2"/>
  <c r="I38" i="2"/>
  <c r="I46" i="2"/>
  <c r="I42" i="2"/>
  <c r="I25" i="2"/>
  <c r="I62" i="2"/>
  <c r="I52" i="2"/>
  <c r="I48" i="2"/>
  <c r="I36" i="2"/>
  <c r="I31" i="2"/>
  <c r="I51" i="2"/>
  <c r="I49" i="2"/>
  <c r="I26" i="2"/>
  <c r="I56" i="2"/>
  <c r="I35" i="2"/>
  <c r="I44" i="2"/>
  <c r="I27" i="2"/>
  <c r="I20" i="2"/>
  <c r="I43" i="2"/>
  <c r="I39" i="2"/>
  <c r="I58" i="2"/>
  <c r="I23" i="2"/>
  <c r="A5" i="24"/>
  <c r="A6" i="24"/>
  <c r="A7" i="24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4" i="24"/>
  <c r="N54" i="12"/>
  <c r="M41" i="12"/>
  <c r="N41" i="12" s="1"/>
  <c r="M53" i="12"/>
  <c r="N53" i="12" s="1"/>
  <c r="M47" i="12"/>
  <c r="N47" i="12" s="1"/>
  <c r="M39" i="12"/>
  <c r="N39" i="12" s="1"/>
  <c r="M26" i="12"/>
  <c r="N26" i="12" s="1"/>
  <c r="M51" i="12"/>
  <c r="N51" i="12" s="1"/>
  <c r="M43" i="12"/>
  <c r="N43" i="12" s="1"/>
  <c r="M27" i="12"/>
  <c r="N27" i="12" s="1"/>
  <c r="M33" i="12"/>
  <c r="N33" i="12" s="1"/>
  <c r="M36" i="12"/>
  <c r="N36" i="12" s="1"/>
  <c r="M14" i="12"/>
  <c r="N14" i="12" s="1"/>
  <c r="M25" i="12"/>
  <c r="N25" i="12" s="1"/>
  <c r="M50" i="12"/>
  <c r="N50" i="12" s="1"/>
  <c r="M17" i="12"/>
  <c r="N17" i="12" s="1"/>
  <c r="M35" i="12"/>
  <c r="N35" i="12" s="1"/>
  <c r="M45" i="12"/>
  <c r="N45" i="12" s="1"/>
  <c r="M28" i="12"/>
  <c r="N28" i="12" s="1"/>
  <c r="M11" i="12"/>
  <c r="N11" i="12" s="1"/>
  <c r="M18" i="12"/>
  <c r="N18" i="12" s="1"/>
  <c r="M15" i="12"/>
  <c r="N15" i="12" s="1"/>
  <c r="M34" i="12"/>
  <c r="N34" i="12" s="1"/>
  <c r="M46" i="12"/>
  <c r="N46" i="12" s="1"/>
  <c r="M40" i="12"/>
  <c r="N40" i="12" s="1"/>
  <c r="M23" i="12"/>
  <c r="N23" i="12" s="1"/>
  <c r="M24" i="12"/>
  <c r="N24" i="12" s="1"/>
  <c r="M52" i="12"/>
  <c r="N52" i="12" s="1"/>
  <c r="M38" i="12"/>
  <c r="N38" i="12" s="1"/>
  <c r="M19" i="12"/>
  <c r="N19" i="12" s="1"/>
  <c r="M31" i="12"/>
  <c r="N31" i="12" s="1"/>
  <c r="M42" i="12"/>
  <c r="N42" i="12" s="1"/>
  <c r="M32" i="12"/>
  <c r="N32" i="12" s="1"/>
  <c r="M13" i="12"/>
  <c r="N13" i="12" s="1"/>
  <c r="M29" i="12"/>
  <c r="N29" i="12" s="1"/>
  <c r="M22" i="12"/>
  <c r="N22" i="12" s="1"/>
  <c r="M16" i="12"/>
  <c r="N16" i="12" s="1"/>
  <c r="M30" i="12"/>
  <c r="N30" i="12" s="1"/>
  <c r="M21" i="12"/>
  <c r="N21" i="12" s="1"/>
  <c r="M37" i="12"/>
  <c r="N37" i="12" s="1"/>
  <c r="M48" i="12"/>
  <c r="N48" i="12" s="1"/>
  <c r="M12" i="12"/>
  <c r="N12" i="12" s="1"/>
  <c r="M44" i="12"/>
  <c r="N44" i="12" s="1"/>
  <c r="M49" i="12"/>
  <c r="N49" i="12" s="1"/>
  <c r="M54" i="12"/>
  <c r="M20" i="12"/>
  <c r="N20" i="12" s="1"/>
  <c r="A94" i="22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51" i="22"/>
  <c r="A52" i="22"/>
  <c r="A53" i="22"/>
  <c r="A54" i="22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12" i="22" l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l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I20" i="18" l="1"/>
  <c r="I19" i="18"/>
  <c r="I15" i="18"/>
  <c r="I14" i="18"/>
  <c r="I12" i="18"/>
  <c r="I11" i="18"/>
  <c r="A12" i="18"/>
  <c r="A13" i="18" s="1"/>
  <c r="A14" i="18" s="1"/>
  <c r="A15" i="18" s="1"/>
  <c r="A16" i="18" s="1"/>
  <c r="A17" i="18" s="1"/>
  <c r="A18" i="18" s="1"/>
  <c r="A44" i="18" l="1"/>
  <c r="A45" i="18" s="1"/>
  <c r="A46" i="18" s="1"/>
  <c r="A47" i="18" s="1"/>
  <c r="A48" i="18" s="1"/>
  <c r="A49" i="18" s="1"/>
  <c r="A50" i="18" s="1"/>
  <c r="A51" i="18" s="1"/>
  <c r="A52" i="18" s="1"/>
  <c r="A19" i="18"/>
  <c r="A20" i="18" s="1"/>
  <c r="I16" i="13"/>
  <c r="I11" i="13"/>
  <c r="I15" i="13"/>
  <c r="I14" i="13"/>
  <c r="I17" i="13"/>
  <c r="I10" i="13"/>
  <c r="I13" i="13"/>
  <c r="A11" i="13"/>
  <c r="A12" i="13" s="1"/>
  <c r="A13" i="13" s="1"/>
  <c r="A14" i="13" s="1"/>
  <c r="A15" i="13" s="1"/>
  <c r="A16" i="13" s="1"/>
  <c r="A17" i="13" s="1"/>
  <c r="I12" i="13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</calcChain>
</file>

<file path=xl/sharedStrings.xml><?xml version="1.0" encoding="utf-8"?>
<sst xmlns="http://schemas.openxmlformats.org/spreadsheetml/2006/main" count="923" uniqueCount="245">
  <si>
    <t>GM 1</t>
  </si>
  <si>
    <t>GM 2</t>
  </si>
  <si>
    <t xml:space="preserve"> GM 3</t>
  </si>
  <si>
    <t>TOTAL</t>
  </si>
  <si>
    <t>GM 4</t>
  </si>
  <si>
    <t>GM 5</t>
  </si>
  <si>
    <t>GM 6</t>
  </si>
  <si>
    <t>GM 7</t>
  </si>
  <si>
    <t>POS</t>
  </si>
  <si>
    <t>SCRATCH DIVISION</t>
  </si>
  <si>
    <t>BOWLER</t>
  </si>
  <si>
    <t>LANE #</t>
  </si>
  <si>
    <t>Presented by Ultimate Bowling Products &amp; Savage Bowling Pro Shops</t>
  </si>
  <si>
    <t>SCRATCH DIVISION QUALIFYING</t>
  </si>
  <si>
    <t>HANDICAP DIVISION QUALIFYING</t>
  </si>
  <si>
    <t>SCRATCH DIVISION SEMI-FINALS</t>
  </si>
  <si>
    <t>QUAL</t>
  </si>
  <si>
    <t>HANDICAP DIVISION SEMI-FINALS</t>
  </si>
  <si>
    <t>LANE</t>
  </si>
  <si>
    <t>AVG</t>
  </si>
  <si>
    <t>GM 3</t>
  </si>
  <si>
    <t>H/GM</t>
  </si>
  <si>
    <t>MASTER ENTRY LIST</t>
  </si>
  <si>
    <t>SCR</t>
  </si>
  <si>
    <t>HDC</t>
  </si>
  <si>
    <t>JR</t>
  </si>
  <si>
    <t>PAID</t>
  </si>
  <si>
    <t>Presented by Savage Bowling Pro Shops</t>
  </si>
  <si>
    <t>HCP</t>
  </si>
  <si>
    <t>JR GOLD MEM</t>
  </si>
  <si>
    <t>Game 1</t>
  </si>
  <si>
    <t>Game 2</t>
  </si>
  <si>
    <t>Game 3</t>
  </si>
  <si>
    <t>Game 4</t>
  </si>
  <si>
    <t>Game 5</t>
  </si>
  <si>
    <t>HANDICAP DIVISION FINALS</t>
  </si>
  <si>
    <t>GAME</t>
  </si>
  <si>
    <t>Total</t>
  </si>
  <si>
    <t>SCRATCH DIVISION FINALS</t>
  </si>
  <si>
    <t>$ WON</t>
  </si>
  <si>
    <t>PLACE</t>
  </si>
  <si>
    <t>2017 EBONITE INDIANAPOLIS CITY SINGLES CHAMPIONSHIP</t>
  </si>
  <si>
    <t>$ Won</t>
  </si>
  <si>
    <t>RJ POLLARD</t>
  </si>
  <si>
    <t>9-A</t>
  </si>
  <si>
    <t>DON FREEMAN</t>
  </si>
  <si>
    <t>9-B</t>
  </si>
  <si>
    <t>WI</t>
  </si>
  <si>
    <t>STEVE SPENCE</t>
  </si>
  <si>
    <t>9-C</t>
  </si>
  <si>
    <t>RYAN JACKSON</t>
  </si>
  <si>
    <t>10-AA</t>
  </si>
  <si>
    <t>BRANDON TRAYNUM</t>
  </si>
  <si>
    <t>10-BB</t>
  </si>
  <si>
    <t>JONATHAN HARNISH</t>
  </si>
  <si>
    <t>10-CC</t>
  </si>
  <si>
    <t>PRE</t>
  </si>
  <si>
    <t>JESSE BAUER</t>
  </si>
  <si>
    <t>11-A</t>
  </si>
  <si>
    <t>RAMONE BERRY</t>
  </si>
  <si>
    <t>11-B</t>
  </si>
  <si>
    <t>CHARLES KIRBY</t>
  </si>
  <si>
    <t>11-C</t>
  </si>
  <si>
    <t>JEAN PEREZ</t>
  </si>
  <si>
    <t>12-AA</t>
  </si>
  <si>
    <t>RYAN SPEER</t>
  </si>
  <si>
    <t>12-BB</t>
  </si>
  <si>
    <t>KEVIN WALTER</t>
  </si>
  <si>
    <t>13-A</t>
  </si>
  <si>
    <t>BRIAN STRONG</t>
  </si>
  <si>
    <t>13-B</t>
  </si>
  <si>
    <t>JALEN MOSLEY</t>
  </si>
  <si>
    <t>13-C</t>
  </si>
  <si>
    <t>NICK ARVIN</t>
  </si>
  <si>
    <t>14-AA</t>
  </si>
  <si>
    <t>CHENOA RHOADES</t>
  </si>
  <si>
    <t>14-BB</t>
  </si>
  <si>
    <t>DANNY CLARK</t>
  </si>
  <si>
    <t>15-A</t>
  </si>
  <si>
    <t>JIMMY COOK</t>
  </si>
  <si>
    <t>15-B</t>
  </si>
  <si>
    <t>EDDIE FREDRICK</t>
  </si>
  <si>
    <t>15-C</t>
  </si>
  <si>
    <t>MARK SULLIVAN</t>
  </si>
  <si>
    <t>16-AA</t>
  </si>
  <si>
    <t>ZACH RHOADES</t>
  </si>
  <si>
    <t>16-BB</t>
  </si>
  <si>
    <t>JOHN LONG</t>
  </si>
  <si>
    <t>17-A</t>
  </si>
  <si>
    <t>TRAVIS GREGSON</t>
  </si>
  <si>
    <t>17-B</t>
  </si>
  <si>
    <t>DANIEL FREEMAN</t>
  </si>
  <si>
    <t>17-C</t>
  </si>
  <si>
    <t>CINDEE FRANKLIN</t>
  </si>
  <si>
    <t>18-AA</t>
  </si>
  <si>
    <t>MONTEZ THOMPSON</t>
  </si>
  <si>
    <t>18-BB</t>
  </si>
  <si>
    <t>EVAN MITTEN</t>
  </si>
  <si>
    <t>19-A</t>
  </si>
  <si>
    <t>DUSTIN GARMON</t>
  </si>
  <si>
    <t>19-B</t>
  </si>
  <si>
    <t>JORDAN FLEMING</t>
  </si>
  <si>
    <t>19-C</t>
  </si>
  <si>
    <t>JOEY PRICE</t>
  </si>
  <si>
    <t>20-AA</t>
  </si>
  <si>
    <t>TIM SMITH</t>
  </si>
  <si>
    <t>20-BB</t>
  </si>
  <si>
    <t>TREVOR CARTER</t>
  </si>
  <si>
    <t>21-A</t>
  </si>
  <si>
    <t>THERESA SMITH-DILL</t>
  </si>
  <si>
    <t>21-B</t>
  </si>
  <si>
    <t>ASIALYN NGUYEN</t>
  </si>
  <si>
    <t>21-C</t>
  </si>
  <si>
    <t>BEN CALDWELL</t>
  </si>
  <si>
    <t>22-AA</t>
  </si>
  <si>
    <t>JON HALL</t>
  </si>
  <si>
    <t>22-BB</t>
  </si>
  <si>
    <t>NIK BOWMAN</t>
  </si>
  <si>
    <t>23-B</t>
  </si>
  <si>
    <t>KAREN ELROD</t>
  </si>
  <si>
    <t>23-A</t>
  </si>
  <si>
    <t>JAMES THOMPSON</t>
  </si>
  <si>
    <t>23-C</t>
  </si>
  <si>
    <t>ASHLEY TRONE</t>
  </si>
  <si>
    <t>24-AA</t>
  </si>
  <si>
    <t>BAYLEE DILL</t>
  </si>
  <si>
    <t>24-BB</t>
  </si>
  <si>
    <t>JEFF THOMAS</t>
  </si>
  <si>
    <t>25-A</t>
  </si>
  <si>
    <t>NATE GARCIA</t>
  </si>
  <si>
    <t>25-B</t>
  </si>
  <si>
    <t>MADISON MURELLO</t>
  </si>
  <si>
    <t>25-C</t>
  </si>
  <si>
    <t>JOE DILLON</t>
  </si>
  <si>
    <t>26-AA</t>
  </si>
  <si>
    <t>ELISE BOLTON</t>
  </si>
  <si>
    <t>26-BB</t>
  </si>
  <si>
    <t>PHIL MUSSA</t>
  </si>
  <si>
    <t>27-A</t>
  </si>
  <si>
    <t>CHRIS DRAKE</t>
  </si>
  <si>
    <t>27-B</t>
  </si>
  <si>
    <t>DONTAE HART</t>
  </si>
  <si>
    <t>27-C</t>
  </si>
  <si>
    <t>JERRY RICKARD</t>
  </si>
  <si>
    <t>28-AA</t>
  </si>
  <si>
    <t>KEITH VENIS</t>
  </si>
  <si>
    <t>28-BB</t>
  </si>
  <si>
    <t>RAYMOND STINSON</t>
  </si>
  <si>
    <t>29-A</t>
  </si>
  <si>
    <t>ANTHONY LOGAN</t>
  </si>
  <si>
    <t>29-B</t>
  </si>
  <si>
    <t>STEVE BERGMAN</t>
  </si>
  <si>
    <t>29-C</t>
  </si>
  <si>
    <t>TOBY THOMPSON</t>
  </si>
  <si>
    <t>30-AA</t>
  </si>
  <si>
    <t>BRANDON CROUCH</t>
  </si>
  <si>
    <t>30-BB</t>
  </si>
  <si>
    <t>ANDREW BENSLAY</t>
  </si>
  <si>
    <t>31-A</t>
  </si>
  <si>
    <t>JEFF REMLEY</t>
  </si>
  <si>
    <t>31-B</t>
  </si>
  <si>
    <t>TRINITY BLACK</t>
  </si>
  <si>
    <t>31-C</t>
  </si>
  <si>
    <t>JOHN PAUL SCHMITZ</t>
  </si>
  <si>
    <t>32-AA</t>
  </si>
  <si>
    <t>RICH LOGAN</t>
  </si>
  <si>
    <t>32-BB</t>
  </si>
  <si>
    <t>DAVID BENSLAY</t>
  </si>
  <si>
    <t>33-A</t>
  </si>
  <si>
    <t>DAKOTA SOLONKA</t>
  </si>
  <si>
    <t>33-B</t>
  </si>
  <si>
    <t>KRISTI SCHAEFFER</t>
  </si>
  <si>
    <t>33-C</t>
  </si>
  <si>
    <t>CHRIS FLEMING</t>
  </si>
  <si>
    <t>34-AA</t>
  </si>
  <si>
    <t>RON DWENGER</t>
  </si>
  <si>
    <t>34-BB</t>
  </si>
  <si>
    <t>MIKE LUNDSFORD</t>
  </si>
  <si>
    <t>35-A</t>
  </si>
  <si>
    <t>CHRIS KORDYL</t>
  </si>
  <si>
    <t>35-B</t>
  </si>
  <si>
    <t>SYDNEY BLACK</t>
  </si>
  <si>
    <t>35-C</t>
  </si>
  <si>
    <t>HEIDI GARRIOTT</t>
  </si>
  <si>
    <t>36-AA</t>
  </si>
  <si>
    <t>DORIAN SWEATT</t>
  </si>
  <si>
    <t>36-BB</t>
  </si>
  <si>
    <t>COREY SCHRAMM</t>
  </si>
  <si>
    <t>36-CC</t>
  </si>
  <si>
    <t>ERIC SMITH</t>
  </si>
  <si>
    <t>37-A</t>
  </si>
  <si>
    <t>KRISTIN SMITH</t>
  </si>
  <si>
    <t>37-B</t>
  </si>
  <si>
    <t>JOSH TAYLOR</t>
  </si>
  <si>
    <t>37-C</t>
  </si>
  <si>
    <t>KYLIE CASE</t>
  </si>
  <si>
    <t>38-AA</t>
  </si>
  <si>
    <t>VU DUONG</t>
  </si>
  <si>
    <t>38-BB</t>
  </si>
  <si>
    <t>CHRIS BUCHANON</t>
  </si>
  <si>
    <t>39-A</t>
  </si>
  <si>
    <t>DAVID JINES</t>
  </si>
  <si>
    <t>39-B</t>
  </si>
  <si>
    <t>CHRIS COLELLA</t>
  </si>
  <si>
    <t>39-C</t>
  </si>
  <si>
    <t>ISRAEL PAVY</t>
  </si>
  <si>
    <t>40-A</t>
  </si>
  <si>
    <t>CHELSEA JINES</t>
  </si>
  <si>
    <t>40-B</t>
  </si>
  <si>
    <t>ABIGAIL ROST</t>
  </si>
  <si>
    <t>41-A</t>
  </si>
  <si>
    <t>CASS MIZE</t>
  </si>
  <si>
    <t>41-B</t>
  </si>
  <si>
    <t>AL MONTGOMERY</t>
  </si>
  <si>
    <t>41-C</t>
  </si>
  <si>
    <t>NADIAH RITTENHOUSE</t>
  </si>
  <si>
    <t>42-AA</t>
  </si>
  <si>
    <t>TIM SIEFERS</t>
  </si>
  <si>
    <t>42-BB</t>
  </si>
  <si>
    <t>AUSTIN DAY</t>
  </si>
  <si>
    <t>43-A</t>
  </si>
  <si>
    <t>WILLIAM LIKENS</t>
  </si>
  <si>
    <t>43-B</t>
  </si>
  <si>
    <t>HUNTER BRINK</t>
  </si>
  <si>
    <t>43-C</t>
  </si>
  <si>
    <t>EMILY HEINTZ</t>
  </si>
  <si>
    <t>44-AA</t>
  </si>
  <si>
    <t>JORDAN HENSON</t>
  </si>
  <si>
    <t>44-BB</t>
  </si>
  <si>
    <t>ALEX MORGAN</t>
  </si>
  <si>
    <t>45-A</t>
  </si>
  <si>
    <t>TERRY MIZE</t>
  </si>
  <si>
    <t>45-B</t>
  </si>
  <si>
    <t xml:space="preserve">TERRY BRINK </t>
  </si>
  <si>
    <t>45-C</t>
  </si>
  <si>
    <t>NOEL VEGA</t>
  </si>
  <si>
    <t>46-AA</t>
  </si>
  <si>
    <t>AARON RAGSDALE</t>
  </si>
  <si>
    <t>46-BB</t>
  </si>
  <si>
    <t>2017 EBONITE SCORE 60 JR GOLD QUALIFIER</t>
  </si>
  <si>
    <t>4th</t>
  </si>
  <si>
    <t>4TH</t>
  </si>
  <si>
    <t>3rd</t>
  </si>
  <si>
    <t>2nd</t>
  </si>
  <si>
    <t>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</si>
</sst>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5" formatCode="&quot;$&quot;#,##0"/>
  </numFmts>
  <fonts count="7" x14ac:knownFonts="1">
    <font>
      <sz val="10"/>
      <name val="Arial"/>
    </font>
    <font>
      <b/>
      <u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i/>
      <u/>
      <sz val="16"/>
      <name val="Arial"/>
      <family val="2"/>
    </font>
    <font>
      <b/>
      <sz val="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1" fillId="0" borderId="0" xfId="0" applyFont="1" applyFill="1" applyAlignment="1">
      <alignment horizontal="left"/>
    </xf>
    <xf numFmtId="0" fontId="0" fillId="0" borderId="0" xfId="0" applyFill="1"/>
    <xf numFmtId="0" fontId="2" fillId="0" borderId="3" xfId="0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6" fontId="2" fillId="0" borderId="0" xfId="0" applyNumberFormat="1" applyFont="1"/>
    <xf numFmtId="6" fontId="2" fillId="0" borderId="0" xfId="0" applyNumberFormat="1" applyFont="1" applyBorder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6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6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165" fontId="2" fillId="0" borderId="0" xfId="0" applyNumberFormat="1" applyFont="1"/>
    <xf numFmtId="0" fontId="3" fillId="3" borderId="1" xfId="0" applyFont="1" applyFill="1" applyBorder="1" applyAlignment="1">
      <alignment horizontal="center"/>
    </xf>
    <xf numFmtId="6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234950</xdr:colOff>
      <xdr:row>3</xdr:row>
      <xdr:rowOff>209549</xdr:rowOff>
    </xdr:from>
    <xdr:to>
      <xdr:col>5</xdr:col>
      <xdr:colOff>755650</xdr:colOff>
      <xdr:row>6</xdr:row>
      <xdr:rowOff>228599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0950" y="1466849"/>
          <a:ext cx="1295400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2181225</xdr:colOff>
      <xdr:row>3</xdr:row>
      <xdr:rowOff>247650</xdr:rowOff>
    </xdr:from>
    <xdr:to>
      <xdr:col>2</xdr:col>
      <xdr:colOff>282575</xdr:colOff>
      <xdr:row>7</xdr:row>
      <xdr:rowOff>95250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225" y="1504950"/>
          <a:ext cx="742950" cy="863600"/>
        </a:xfrm>
        <a:prstGeom prst="rect">
          <a:avLst/>
        </a:prstGeom>
      </xdr:spPr>
    </xdr:pic>
    <xdr:clientData/>
  </xdr:twoCellAnchor>
  <xdr:twoCellAnchor editAs="oneCell">
    <xdr:from>
      <xdr:col>0</xdr:col>
      <xdr:colOff>412750</xdr:colOff>
      <xdr:row>4</xdr:row>
      <xdr:rowOff>88900</xdr:rowOff>
    </xdr:from>
    <xdr:to>
      <xdr:col>1</xdr:col>
      <xdr:colOff>1136650</xdr:colOff>
      <xdr:row>6</xdr:row>
      <xdr:rowOff>241300</xdr:rowOff>
    </xdr:to>
    <xdr:pic>
      <xdr:nvPicPr>
        <xdr:cNvPr id="6" name="Picture 5" descr="H2M Logo PNG 081513.png">
          <a:extLst>
            <a:ext uri="{FF2B5EF4-FFF2-40B4-BE49-F238E27FC236}">
              <a16:creationId xmlns="" xmlns:a16="http://schemas.microsoft.com/office/drawing/2014/main" id="{9D8F97BB-2F58-4829-B745-A3661FD68289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12750" y="1600200"/>
          <a:ext cx="1231900" cy="660400"/>
        </a:xfrm>
        <a:prstGeom prst="rect">
          <a:avLst/>
        </a:prstGeom>
      </xdr:spPr>
    </xdr:pic>
    <xdr:clientData/>
  </xdr:twoCellAnchor>
  <xdr:twoCellAnchor editAs="oneCell">
    <xdr:from>
      <xdr:col>8</xdr:col>
      <xdr:colOff>330200</xdr:colOff>
      <xdr:row>3</xdr:row>
      <xdr:rowOff>139700</xdr:rowOff>
    </xdr:from>
    <xdr:to>
      <xdr:col>9</xdr:col>
      <xdr:colOff>584200</xdr:colOff>
      <xdr:row>7</xdr:row>
      <xdr:rowOff>76200</xdr:rowOff>
    </xdr:to>
    <xdr:pic>
      <xdr:nvPicPr>
        <xdr:cNvPr id="7" name="Picture 6" descr="Logo Infusio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1397000"/>
          <a:ext cx="13843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3</xdr:row>
      <xdr:rowOff>209549</xdr:rowOff>
    </xdr:from>
    <xdr:to>
      <xdr:col>5</xdr:col>
      <xdr:colOff>412750</xdr:colOff>
      <xdr:row>6</xdr:row>
      <xdr:rowOff>228599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8050" y="1009649"/>
          <a:ext cx="1295400" cy="781050"/>
        </a:xfrm>
        <a:prstGeom prst="rect">
          <a:avLst/>
        </a:prstGeom>
      </xdr:spPr>
    </xdr:pic>
    <xdr:clientData/>
  </xdr:twoCellAnchor>
  <xdr:twoCellAnchor editAs="oneCell">
    <xdr:from>
      <xdr:col>7</xdr:col>
      <xdr:colOff>25400</xdr:colOff>
      <xdr:row>4</xdr:row>
      <xdr:rowOff>85725</xdr:rowOff>
    </xdr:from>
    <xdr:to>
      <xdr:col>8</xdr:col>
      <xdr:colOff>482600</xdr:colOff>
      <xdr:row>6</xdr:row>
      <xdr:rowOff>238125</xdr:rowOff>
    </xdr:to>
    <xdr:pic>
      <xdr:nvPicPr>
        <xdr:cNvPr id="6" name="Picture 5" descr="H2M Logo PNG 081513.png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75500" y="1139825"/>
          <a:ext cx="1231900" cy="660400"/>
        </a:xfrm>
        <a:prstGeom prst="rect">
          <a:avLst/>
        </a:prstGeom>
      </xdr:spPr>
    </xdr:pic>
    <xdr:clientData/>
  </xdr:twoCellAnchor>
  <xdr:twoCellAnchor editAs="oneCell">
    <xdr:from>
      <xdr:col>1</xdr:col>
      <xdr:colOff>2130425</xdr:colOff>
      <xdr:row>3</xdr:row>
      <xdr:rowOff>247650</xdr:rowOff>
    </xdr:from>
    <xdr:to>
      <xdr:col>2</xdr:col>
      <xdr:colOff>231775</xdr:colOff>
      <xdr:row>7</xdr:row>
      <xdr:rowOff>95250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1047750"/>
          <a:ext cx="742950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88900</xdr:colOff>
      <xdr:row>3</xdr:row>
      <xdr:rowOff>190500</xdr:rowOff>
    </xdr:from>
    <xdr:to>
      <xdr:col>1</xdr:col>
      <xdr:colOff>1476375</xdr:colOff>
      <xdr:row>7</xdr:row>
      <xdr:rowOff>127000</xdr:rowOff>
    </xdr:to>
    <xdr:pic>
      <xdr:nvPicPr>
        <xdr:cNvPr id="7" name="Picture 6" descr="Logo Infusio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990600"/>
          <a:ext cx="13874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701675</xdr:colOff>
      <xdr:row>3</xdr:row>
      <xdr:rowOff>155574</xdr:rowOff>
    </xdr:from>
    <xdr:to>
      <xdr:col>8</xdr:col>
      <xdr:colOff>76200</xdr:colOff>
      <xdr:row>7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5675" y="955674"/>
          <a:ext cx="1698625" cy="949326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4</xdr:row>
      <xdr:rowOff>76200</xdr:rowOff>
    </xdr:from>
    <xdr:to>
      <xdr:col>3</xdr:col>
      <xdr:colOff>682625</xdr:colOff>
      <xdr:row>6</xdr:row>
      <xdr:rowOff>228600</xdr:rowOff>
    </xdr:to>
    <xdr:pic>
      <xdr:nvPicPr>
        <xdr:cNvPr id="3" name="Picture 2" descr="H2M Logo PNG 081513.pn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35325" y="1130300"/>
          <a:ext cx="1231900" cy="66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50800</xdr:colOff>
      <xdr:row>4</xdr:row>
      <xdr:rowOff>25400</xdr:rowOff>
    </xdr:from>
    <xdr:to>
      <xdr:col>10</xdr:col>
      <xdr:colOff>796925</xdr:colOff>
      <xdr:row>7</xdr:row>
      <xdr:rowOff>130175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0" y="1079500"/>
          <a:ext cx="746125" cy="866775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3</xdr:row>
      <xdr:rowOff>190500</xdr:rowOff>
    </xdr:from>
    <xdr:to>
      <xdr:col>1</xdr:col>
      <xdr:colOff>1730375</xdr:colOff>
      <xdr:row>7</xdr:row>
      <xdr:rowOff>127000</xdr:rowOff>
    </xdr:to>
    <xdr:pic>
      <xdr:nvPicPr>
        <xdr:cNvPr id="7" name="Picture 6" descr="Logo Infusio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990600"/>
          <a:ext cx="13874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539750</xdr:colOff>
      <xdr:row>2</xdr:row>
      <xdr:rowOff>146048</xdr:rowOff>
    </xdr:from>
    <xdr:to>
      <xdr:col>5</xdr:col>
      <xdr:colOff>431800</xdr:colOff>
      <xdr:row>6</xdr:row>
      <xdr:rowOff>114299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6150" y="679448"/>
          <a:ext cx="1568450" cy="984251"/>
        </a:xfrm>
        <a:prstGeom prst="rect">
          <a:avLst/>
        </a:prstGeom>
      </xdr:spPr>
    </xdr:pic>
    <xdr:clientData/>
  </xdr:twoCellAnchor>
  <xdr:twoCellAnchor editAs="oneCell">
    <xdr:from>
      <xdr:col>1</xdr:col>
      <xdr:colOff>1876425</xdr:colOff>
      <xdr:row>2</xdr:row>
      <xdr:rowOff>247650</xdr:rowOff>
    </xdr:from>
    <xdr:to>
      <xdr:col>1</xdr:col>
      <xdr:colOff>2619375</xdr:colOff>
      <xdr:row>6</xdr:row>
      <xdr:rowOff>95250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4425" y="781050"/>
          <a:ext cx="742950" cy="863600"/>
        </a:xfrm>
        <a:prstGeom prst="rect">
          <a:avLst/>
        </a:prstGeom>
      </xdr:spPr>
    </xdr:pic>
    <xdr:clientData/>
  </xdr:twoCellAnchor>
  <xdr:twoCellAnchor editAs="oneCell">
    <xdr:from>
      <xdr:col>7</xdr:col>
      <xdr:colOff>209549</xdr:colOff>
      <xdr:row>3</xdr:row>
      <xdr:rowOff>3174</xdr:rowOff>
    </xdr:from>
    <xdr:to>
      <xdr:col>8</xdr:col>
      <xdr:colOff>684212</xdr:colOff>
      <xdr:row>6</xdr:row>
      <xdr:rowOff>57149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1749" y="790574"/>
          <a:ext cx="1249363" cy="815975"/>
        </a:xfrm>
        <a:prstGeom prst="rect">
          <a:avLst/>
        </a:prstGeom>
      </xdr:spPr>
    </xdr:pic>
    <xdr:clientData/>
  </xdr:twoCellAnchor>
  <xdr:twoCellAnchor editAs="oneCell">
    <xdr:from>
      <xdr:col>0</xdr:col>
      <xdr:colOff>292100</xdr:colOff>
      <xdr:row>2</xdr:row>
      <xdr:rowOff>165100</xdr:rowOff>
    </xdr:from>
    <xdr:to>
      <xdr:col>1</xdr:col>
      <xdr:colOff>1171575</xdr:colOff>
      <xdr:row>6</xdr:row>
      <xdr:rowOff>101600</xdr:rowOff>
    </xdr:to>
    <xdr:pic>
      <xdr:nvPicPr>
        <xdr:cNvPr id="8" name="Picture 7" descr="Logo Infusio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698500"/>
          <a:ext cx="13874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527050</xdr:colOff>
      <xdr:row>3</xdr:row>
      <xdr:rowOff>209549</xdr:rowOff>
    </xdr:from>
    <xdr:to>
      <xdr:col>6</xdr:col>
      <xdr:colOff>273050</xdr:colOff>
      <xdr:row>6</xdr:row>
      <xdr:rowOff>228599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1009649"/>
          <a:ext cx="1295400" cy="7810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</xdr:row>
      <xdr:rowOff>85725</xdr:rowOff>
    </xdr:from>
    <xdr:to>
      <xdr:col>9</xdr:col>
      <xdr:colOff>457200</xdr:colOff>
      <xdr:row>6</xdr:row>
      <xdr:rowOff>238125</xdr:rowOff>
    </xdr:to>
    <xdr:pic>
      <xdr:nvPicPr>
        <xdr:cNvPr id="3" name="Picture 2" descr="H2M Logo PNG 081513.png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5750" y="1143000"/>
          <a:ext cx="1228725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2308225</xdr:colOff>
      <xdr:row>3</xdr:row>
      <xdr:rowOff>247650</xdr:rowOff>
    </xdr:from>
    <xdr:to>
      <xdr:col>2</xdr:col>
      <xdr:colOff>409575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6225" y="1047750"/>
          <a:ext cx="742950" cy="863600"/>
        </a:xfrm>
        <a:prstGeom prst="rect">
          <a:avLst/>
        </a:prstGeom>
      </xdr:spPr>
    </xdr:pic>
    <xdr:clientData/>
  </xdr:twoCellAnchor>
  <xdr:oneCellAnchor>
    <xdr:from>
      <xdr:col>4</xdr:col>
      <xdr:colOff>44450</xdr:colOff>
      <xdr:row>37</xdr:row>
      <xdr:rowOff>69849</xdr:rowOff>
    </xdr:from>
    <xdr:ext cx="1295400" cy="781050"/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0450" y="9455149"/>
          <a:ext cx="1295400" cy="781050"/>
        </a:xfrm>
        <a:prstGeom prst="rect">
          <a:avLst/>
        </a:prstGeom>
      </xdr:spPr>
    </xdr:pic>
    <xdr:clientData/>
  </xdr:oneCellAnchor>
  <xdr:oneCellAnchor>
    <xdr:from>
      <xdr:col>7</xdr:col>
      <xdr:colOff>12700</xdr:colOff>
      <xdr:row>37</xdr:row>
      <xdr:rowOff>85725</xdr:rowOff>
    </xdr:from>
    <xdr:ext cx="1231900" cy="660400"/>
    <xdr:pic>
      <xdr:nvPicPr>
        <xdr:cNvPr id="9" name="Picture 8" descr="H2M Logo PNG 081513.png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62800" y="9471025"/>
          <a:ext cx="1231900" cy="660400"/>
        </a:xfrm>
        <a:prstGeom prst="rect">
          <a:avLst/>
        </a:prstGeom>
      </xdr:spPr>
    </xdr:pic>
    <xdr:clientData/>
  </xdr:oneCellAnchor>
  <xdr:oneCellAnchor>
    <xdr:from>
      <xdr:col>1</xdr:col>
      <xdr:colOff>2320925</xdr:colOff>
      <xdr:row>36</xdr:row>
      <xdr:rowOff>247650</xdr:rowOff>
    </xdr:from>
    <xdr:ext cx="742950" cy="863600"/>
    <xdr:pic>
      <xdr:nvPicPr>
        <xdr:cNvPr id="12" name="Picture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9378950"/>
          <a:ext cx="742950" cy="863600"/>
        </a:xfrm>
        <a:prstGeom prst="rect">
          <a:avLst/>
        </a:prstGeom>
      </xdr:spPr>
    </xdr:pic>
    <xdr:clientData/>
  </xdr:oneCellAnchor>
  <xdr:twoCellAnchor editAs="oneCell">
    <xdr:from>
      <xdr:col>0</xdr:col>
      <xdr:colOff>368300</xdr:colOff>
      <xdr:row>3</xdr:row>
      <xdr:rowOff>139700</xdr:rowOff>
    </xdr:from>
    <xdr:to>
      <xdr:col>1</xdr:col>
      <xdr:colOff>1247775</xdr:colOff>
      <xdr:row>7</xdr:row>
      <xdr:rowOff>76200</xdr:rowOff>
    </xdr:to>
    <xdr:pic>
      <xdr:nvPicPr>
        <xdr:cNvPr id="14" name="Picture 13" descr="Logo Infusio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939800"/>
          <a:ext cx="13874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36</xdr:row>
      <xdr:rowOff>177800</xdr:rowOff>
    </xdr:from>
    <xdr:to>
      <xdr:col>1</xdr:col>
      <xdr:colOff>1450975</xdr:colOff>
      <xdr:row>40</xdr:row>
      <xdr:rowOff>114300</xdr:rowOff>
    </xdr:to>
    <xdr:pic>
      <xdr:nvPicPr>
        <xdr:cNvPr id="16" name="Picture 15" descr="Logo Infusio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9309100"/>
          <a:ext cx="13874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zoomScale="75" zoomScaleNormal="75" zoomScaleSheetLayoutView="75" workbookViewId="0">
      <selection activeCell="E85" sqref="E85"/>
    </sheetView>
  </sheetViews>
  <sheetFormatPr defaultRowHeight="20.25" x14ac:dyDescent="0.3"/>
  <cols>
    <col min="1" max="1" width="7.5703125" style="3" bestFit="1" customWidth="1"/>
    <col min="2" max="2" width="39.5703125" style="3" bestFit="1" customWidth="1"/>
    <col min="3" max="3" width="13.5703125" style="9" customWidth="1"/>
    <col min="4" max="8" width="11.5703125" style="9" customWidth="1"/>
    <col min="9" max="9" width="16.85546875" style="7" bestFit="1" customWidth="1"/>
    <col min="10" max="10" width="24.5703125" style="3" bestFit="1" customWidth="1"/>
    <col min="11" max="11" width="14.42578125" style="3" bestFit="1" customWidth="1"/>
    <col min="12" max="16384" width="9.140625" style="3"/>
  </cols>
  <sheetData>
    <row r="1" spans="1:10" ht="21" thickBot="1" x14ac:dyDescent="0.35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21" thickBot="1" x14ac:dyDescent="0.35">
      <c r="A2" s="46" t="s">
        <v>27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57" customHeight="1" thickBot="1" x14ac:dyDescent="0.75">
      <c r="A3" s="49" t="s">
        <v>22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x14ac:dyDescent="0.3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3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3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3">
      <c r="C7" s="7"/>
      <c r="D7" s="7"/>
      <c r="E7" s="7"/>
      <c r="F7" s="7"/>
      <c r="G7" s="7"/>
      <c r="H7" s="7"/>
    </row>
    <row r="8" spans="1:10" x14ac:dyDescent="0.3">
      <c r="C8" s="7"/>
      <c r="D8" s="7"/>
      <c r="E8" s="7"/>
      <c r="F8" s="7"/>
      <c r="G8" s="7"/>
      <c r="H8" s="7"/>
    </row>
    <row r="9" spans="1:10" x14ac:dyDescent="0.3">
      <c r="A9" s="1" t="s">
        <v>8</v>
      </c>
      <c r="B9" s="2" t="s">
        <v>10</v>
      </c>
      <c r="C9" s="1" t="s">
        <v>11</v>
      </c>
      <c r="D9" s="1" t="s">
        <v>23</v>
      </c>
      <c r="E9" s="1" t="s">
        <v>24</v>
      </c>
      <c r="F9" s="1" t="s">
        <v>25</v>
      </c>
      <c r="G9" s="1" t="s">
        <v>19</v>
      </c>
      <c r="H9" s="1" t="s">
        <v>26</v>
      </c>
      <c r="I9" s="1"/>
      <c r="J9" s="1" t="s">
        <v>29</v>
      </c>
    </row>
    <row r="10" spans="1:10" ht="21" thickBot="1" x14ac:dyDescent="0.35">
      <c r="A10" s="11"/>
      <c r="B10" s="2"/>
      <c r="C10" s="1"/>
      <c r="D10" s="1"/>
      <c r="E10" s="1"/>
      <c r="F10" s="1"/>
      <c r="G10" s="1"/>
      <c r="H10" s="1"/>
      <c r="I10" s="1"/>
    </row>
    <row r="11" spans="1:10" ht="21" thickBot="1" x14ac:dyDescent="0.35">
      <c r="A11" s="6">
        <v>1</v>
      </c>
      <c r="B11" s="20" t="s">
        <v>52</v>
      </c>
      <c r="C11" s="5" t="s">
        <v>53</v>
      </c>
      <c r="D11" s="5" t="s">
        <v>23</v>
      </c>
      <c r="E11" s="5"/>
      <c r="F11" s="5"/>
      <c r="G11" s="5"/>
      <c r="H11" s="5" t="s">
        <v>47</v>
      </c>
      <c r="I11" s="17"/>
      <c r="J11" s="34"/>
    </row>
    <row r="12" spans="1:10" ht="21" thickBot="1" x14ac:dyDescent="0.35">
      <c r="A12" s="12">
        <f t="shared" ref="A12:A75" si="0">A11+1</f>
        <v>2</v>
      </c>
      <c r="B12" s="20" t="s">
        <v>54</v>
      </c>
      <c r="C12" s="18" t="s">
        <v>55</v>
      </c>
      <c r="D12" s="28" t="s">
        <v>23</v>
      </c>
      <c r="E12" s="5"/>
      <c r="F12" s="5"/>
      <c r="G12" s="5"/>
      <c r="H12" s="5" t="s">
        <v>56</v>
      </c>
      <c r="I12" s="17"/>
      <c r="J12" s="34"/>
    </row>
    <row r="13" spans="1:10" ht="21" thickBot="1" x14ac:dyDescent="0.35">
      <c r="A13" s="12">
        <f t="shared" si="0"/>
        <v>3</v>
      </c>
      <c r="B13" s="20" t="s">
        <v>57</v>
      </c>
      <c r="C13" s="10" t="s">
        <v>58</v>
      </c>
      <c r="D13" s="5" t="s">
        <v>23</v>
      </c>
      <c r="E13" s="5"/>
      <c r="F13" s="5"/>
      <c r="G13" s="5"/>
      <c r="H13" s="5" t="s">
        <v>47</v>
      </c>
      <c r="I13" s="17"/>
      <c r="J13" s="34"/>
    </row>
    <row r="14" spans="1:10" ht="21" thickBot="1" x14ac:dyDescent="0.35">
      <c r="A14" s="12">
        <f t="shared" si="0"/>
        <v>4</v>
      </c>
      <c r="B14" s="20" t="s">
        <v>63</v>
      </c>
      <c r="C14" s="5" t="s">
        <v>64</v>
      </c>
      <c r="D14" s="5" t="s">
        <v>23</v>
      </c>
      <c r="E14" s="5"/>
      <c r="F14" s="17"/>
      <c r="G14" s="5"/>
      <c r="H14" s="5" t="s">
        <v>56</v>
      </c>
      <c r="I14" s="17"/>
      <c r="J14" s="34"/>
    </row>
    <row r="15" spans="1:10" ht="21" thickBot="1" x14ac:dyDescent="0.35">
      <c r="A15" s="12">
        <f t="shared" si="0"/>
        <v>5</v>
      </c>
      <c r="B15" s="21" t="s">
        <v>67</v>
      </c>
      <c r="C15" s="5" t="s">
        <v>68</v>
      </c>
      <c r="D15" s="17" t="s">
        <v>23</v>
      </c>
      <c r="E15" s="10"/>
      <c r="F15" s="10"/>
      <c r="G15" s="10"/>
      <c r="H15" s="5" t="s">
        <v>56</v>
      </c>
      <c r="I15" s="17"/>
      <c r="J15" s="34"/>
    </row>
    <row r="16" spans="1:10" ht="21" thickBot="1" x14ac:dyDescent="0.35">
      <c r="A16" s="12">
        <f t="shared" si="0"/>
        <v>6</v>
      </c>
      <c r="B16" s="22" t="s">
        <v>71</v>
      </c>
      <c r="C16" s="5" t="s">
        <v>72</v>
      </c>
      <c r="D16" s="5" t="s">
        <v>23</v>
      </c>
      <c r="E16" s="13"/>
      <c r="F16" s="13"/>
      <c r="G16" s="13"/>
      <c r="H16" s="5" t="s">
        <v>47</v>
      </c>
      <c r="I16" s="17"/>
      <c r="J16" s="34"/>
    </row>
    <row r="17" spans="1:10" ht="21" thickBot="1" x14ac:dyDescent="0.35">
      <c r="A17" s="12">
        <f t="shared" si="0"/>
        <v>7</v>
      </c>
      <c r="B17" s="22" t="s">
        <v>73</v>
      </c>
      <c r="C17" s="5" t="s">
        <v>74</v>
      </c>
      <c r="D17" s="5" t="s">
        <v>23</v>
      </c>
      <c r="E17" s="13"/>
      <c r="F17" s="19"/>
      <c r="G17" s="13"/>
      <c r="H17" s="5" t="s">
        <v>56</v>
      </c>
      <c r="I17" s="17"/>
      <c r="J17" s="34"/>
    </row>
    <row r="18" spans="1:10" ht="21" thickBot="1" x14ac:dyDescent="0.35">
      <c r="A18" s="12">
        <f t="shared" si="0"/>
        <v>8</v>
      </c>
      <c r="B18" s="20" t="s">
        <v>75</v>
      </c>
      <c r="C18" s="5" t="s">
        <v>76</v>
      </c>
      <c r="D18" s="5" t="s">
        <v>23</v>
      </c>
      <c r="E18" s="5"/>
      <c r="F18" s="17"/>
      <c r="G18" s="5"/>
      <c r="H18" s="5" t="s">
        <v>47</v>
      </c>
      <c r="I18" s="17"/>
      <c r="J18" s="34"/>
    </row>
    <row r="19" spans="1:10" ht="21" thickBot="1" x14ac:dyDescent="0.35">
      <c r="A19" s="12">
        <f t="shared" si="0"/>
        <v>9</v>
      </c>
      <c r="B19" s="21" t="s">
        <v>77</v>
      </c>
      <c r="C19" s="5" t="s">
        <v>78</v>
      </c>
      <c r="D19" s="5" t="s">
        <v>23</v>
      </c>
      <c r="E19" s="10"/>
      <c r="F19" s="18"/>
      <c r="G19" s="10"/>
      <c r="H19" s="5" t="s">
        <v>47</v>
      </c>
      <c r="I19" s="17"/>
      <c r="J19" s="34"/>
    </row>
    <row r="20" spans="1:10" ht="21" thickBot="1" x14ac:dyDescent="0.35">
      <c r="A20" s="12">
        <f t="shared" si="0"/>
        <v>10</v>
      </c>
      <c r="B20" s="21" t="s">
        <v>79</v>
      </c>
      <c r="C20" s="5" t="s">
        <v>80</v>
      </c>
      <c r="D20" s="5" t="s">
        <v>23</v>
      </c>
      <c r="E20" s="10"/>
      <c r="F20" s="18"/>
      <c r="G20" s="10"/>
      <c r="H20" s="5" t="s">
        <v>47</v>
      </c>
      <c r="I20" s="17"/>
      <c r="J20" s="34"/>
    </row>
    <row r="21" spans="1:10" ht="21" thickBot="1" x14ac:dyDescent="0.35">
      <c r="A21" s="16">
        <f t="shared" si="0"/>
        <v>11</v>
      </c>
      <c r="B21" s="22" t="s">
        <v>81</v>
      </c>
      <c r="C21" s="5" t="s">
        <v>82</v>
      </c>
      <c r="D21" s="5" t="s">
        <v>23</v>
      </c>
      <c r="E21" s="13"/>
      <c r="F21" s="13"/>
      <c r="G21" s="13"/>
      <c r="H21" s="5" t="s">
        <v>56</v>
      </c>
      <c r="I21" s="17"/>
      <c r="J21" s="34"/>
    </row>
    <row r="22" spans="1:10" s="4" customFormat="1" ht="21" thickBot="1" x14ac:dyDescent="0.35">
      <c r="A22" s="16">
        <f t="shared" si="0"/>
        <v>12</v>
      </c>
      <c r="B22" s="20" t="s">
        <v>83</v>
      </c>
      <c r="C22" s="5" t="s">
        <v>84</v>
      </c>
      <c r="D22" s="5" t="s">
        <v>23</v>
      </c>
      <c r="E22" s="5"/>
      <c r="F22" s="5"/>
      <c r="G22" s="5"/>
      <c r="H22" s="5" t="s">
        <v>47</v>
      </c>
      <c r="I22" s="17"/>
      <c r="J22" s="34"/>
    </row>
    <row r="23" spans="1:10" ht="21" thickBot="1" x14ac:dyDescent="0.35">
      <c r="A23" s="6">
        <f t="shared" si="0"/>
        <v>13</v>
      </c>
      <c r="B23" s="21" t="s">
        <v>85</v>
      </c>
      <c r="C23" s="5" t="s">
        <v>86</v>
      </c>
      <c r="D23" s="5" t="s">
        <v>23</v>
      </c>
      <c r="E23" s="10"/>
      <c r="F23" s="10"/>
      <c r="G23" s="10"/>
      <c r="H23" s="5" t="s">
        <v>47</v>
      </c>
      <c r="I23" s="17"/>
      <c r="J23" s="34"/>
    </row>
    <row r="24" spans="1:10" ht="21" thickBot="1" x14ac:dyDescent="0.35">
      <c r="A24" s="12">
        <f t="shared" si="0"/>
        <v>14</v>
      </c>
      <c r="B24" s="20" t="s">
        <v>87</v>
      </c>
      <c r="C24" s="5" t="s">
        <v>88</v>
      </c>
      <c r="D24" s="5" t="s">
        <v>23</v>
      </c>
      <c r="E24" s="5"/>
      <c r="F24" s="5"/>
      <c r="G24" s="5"/>
      <c r="H24" s="5" t="s">
        <v>47</v>
      </c>
      <c r="I24" s="33"/>
      <c r="J24" s="34"/>
    </row>
    <row r="25" spans="1:10" ht="21" thickBot="1" x14ac:dyDescent="0.35">
      <c r="A25" s="12">
        <f t="shared" si="0"/>
        <v>15</v>
      </c>
      <c r="B25" s="20" t="s">
        <v>89</v>
      </c>
      <c r="C25" s="5" t="s">
        <v>90</v>
      </c>
      <c r="D25" s="5" t="s">
        <v>23</v>
      </c>
      <c r="E25" s="5"/>
      <c r="F25" s="5"/>
      <c r="G25" s="5"/>
      <c r="H25" s="5" t="s">
        <v>56</v>
      </c>
      <c r="I25" s="33"/>
      <c r="J25" s="34"/>
    </row>
    <row r="26" spans="1:10" ht="21" thickBot="1" x14ac:dyDescent="0.35">
      <c r="A26" s="12">
        <f t="shared" si="0"/>
        <v>16</v>
      </c>
      <c r="B26" s="20" t="s">
        <v>91</v>
      </c>
      <c r="C26" s="5" t="s">
        <v>92</v>
      </c>
      <c r="D26" s="5" t="s">
        <v>23</v>
      </c>
      <c r="E26" s="5"/>
      <c r="F26" s="5"/>
      <c r="G26" s="5"/>
      <c r="H26" s="5" t="s">
        <v>47</v>
      </c>
      <c r="I26" s="33"/>
      <c r="J26" s="34"/>
    </row>
    <row r="27" spans="1:10" ht="21" thickBot="1" x14ac:dyDescent="0.35">
      <c r="A27" s="12">
        <f t="shared" si="0"/>
        <v>17</v>
      </c>
      <c r="B27" s="20" t="s">
        <v>93</v>
      </c>
      <c r="C27" s="17" t="s">
        <v>94</v>
      </c>
      <c r="D27" s="5" t="s">
        <v>23</v>
      </c>
      <c r="E27" s="17"/>
      <c r="F27" s="5"/>
      <c r="G27" s="5"/>
      <c r="H27" s="5" t="s">
        <v>47</v>
      </c>
      <c r="I27" s="33"/>
      <c r="J27" s="34"/>
    </row>
    <row r="28" spans="1:10" ht="21" thickBot="1" x14ac:dyDescent="0.35">
      <c r="A28" s="14">
        <f t="shared" si="0"/>
        <v>18</v>
      </c>
      <c r="B28" s="22" t="s">
        <v>95</v>
      </c>
      <c r="C28" s="5" t="s">
        <v>96</v>
      </c>
      <c r="D28" s="5" t="s">
        <v>23</v>
      </c>
      <c r="E28" s="13"/>
      <c r="F28" s="13"/>
      <c r="G28" s="13"/>
      <c r="H28" s="13" t="s">
        <v>47</v>
      </c>
      <c r="I28" s="33"/>
      <c r="J28" s="34"/>
    </row>
    <row r="29" spans="1:10" ht="21" thickBot="1" x14ac:dyDescent="0.35">
      <c r="A29" s="12">
        <f t="shared" si="0"/>
        <v>19</v>
      </c>
      <c r="B29" s="20" t="s">
        <v>101</v>
      </c>
      <c r="C29" s="5" t="s">
        <v>102</v>
      </c>
      <c r="D29" s="5" t="s">
        <v>23</v>
      </c>
      <c r="E29" s="5"/>
      <c r="F29" s="5"/>
      <c r="G29" s="5"/>
      <c r="H29" s="5" t="s">
        <v>47</v>
      </c>
      <c r="I29" s="33"/>
      <c r="J29" s="34"/>
    </row>
    <row r="30" spans="1:10" ht="21" thickBot="1" x14ac:dyDescent="0.35">
      <c r="A30" s="6">
        <f t="shared" si="0"/>
        <v>20</v>
      </c>
      <c r="B30" s="21" t="s">
        <v>109</v>
      </c>
      <c r="C30" s="5" t="s">
        <v>110</v>
      </c>
      <c r="D30" s="5" t="s">
        <v>23</v>
      </c>
      <c r="E30" s="10"/>
      <c r="F30" s="10"/>
      <c r="G30" s="10"/>
      <c r="H30" s="10" t="s">
        <v>56</v>
      </c>
      <c r="I30" s="33"/>
      <c r="J30" s="34"/>
    </row>
    <row r="31" spans="1:10" ht="21" thickBot="1" x14ac:dyDescent="0.35">
      <c r="A31" s="12">
        <f t="shared" si="0"/>
        <v>21</v>
      </c>
      <c r="B31" s="21" t="s">
        <v>113</v>
      </c>
      <c r="C31" s="5" t="s">
        <v>114</v>
      </c>
      <c r="D31" s="5" t="s">
        <v>23</v>
      </c>
      <c r="E31" s="10"/>
      <c r="F31" s="10"/>
      <c r="G31" s="10"/>
      <c r="H31" s="10" t="s">
        <v>56</v>
      </c>
      <c r="I31" s="33"/>
      <c r="J31" s="34"/>
    </row>
    <row r="32" spans="1:10" ht="21" thickBot="1" x14ac:dyDescent="0.35">
      <c r="A32" s="12">
        <f t="shared" si="0"/>
        <v>22</v>
      </c>
      <c r="B32" s="20" t="s">
        <v>117</v>
      </c>
      <c r="C32" s="5" t="s">
        <v>118</v>
      </c>
      <c r="D32" s="5" t="s">
        <v>23</v>
      </c>
      <c r="E32" s="5"/>
      <c r="F32" s="5"/>
      <c r="G32" s="5"/>
      <c r="H32" s="5" t="s">
        <v>47</v>
      </c>
      <c r="I32" s="17"/>
      <c r="J32" s="34"/>
    </row>
    <row r="33" spans="1:10" ht="21" thickBot="1" x14ac:dyDescent="0.35">
      <c r="A33" s="12">
        <f t="shared" si="0"/>
        <v>23</v>
      </c>
      <c r="B33" s="20" t="s">
        <v>127</v>
      </c>
      <c r="C33" s="5" t="s">
        <v>128</v>
      </c>
      <c r="D33" s="5" t="s">
        <v>23</v>
      </c>
      <c r="E33" s="5"/>
      <c r="F33" s="17"/>
      <c r="G33" s="5"/>
      <c r="H33" s="5" t="s">
        <v>47</v>
      </c>
      <c r="I33" s="17"/>
      <c r="J33" s="34"/>
    </row>
    <row r="34" spans="1:10" ht="21" thickBot="1" x14ac:dyDescent="0.35">
      <c r="A34" s="12">
        <f t="shared" si="0"/>
        <v>24</v>
      </c>
      <c r="B34" s="20" t="s">
        <v>129</v>
      </c>
      <c r="C34" s="5" t="s">
        <v>130</v>
      </c>
      <c r="D34" s="5" t="s">
        <v>23</v>
      </c>
      <c r="E34" s="5"/>
      <c r="F34" s="5"/>
      <c r="G34" s="5"/>
      <c r="H34" s="5" t="s">
        <v>47</v>
      </c>
      <c r="I34" s="17"/>
      <c r="J34" s="34"/>
    </row>
    <row r="35" spans="1:10" ht="21" thickBot="1" x14ac:dyDescent="0.35">
      <c r="A35" s="12">
        <f t="shared" si="0"/>
        <v>25</v>
      </c>
      <c r="B35" s="20" t="s">
        <v>133</v>
      </c>
      <c r="C35" s="5" t="s">
        <v>134</v>
      </c>
      <c r="D35" s="5" t="s">
        <v>23</v>
      </c>
      <c r="E35" s="5"/>
      <c r="F35" s="5"/>
      <c r="G35" s="5"/>
      <c r="H35" s="5" t="s">
        <v>47</v>
      </c>
      <c r="I35" s="17"/>
      <c r="J35" s="34"/>
    </row>
    <row r="36" spans="1:10" ht="21" thickBot="1" x14ac:dyDescent="0.35">
      <c r="A36" s="12">
        <f t="shared" si="0"/>
        <v>26</v>
      </c>
      <c r="B36" s="20" t="s">
        <v>135</v>
      </c>
      <c r="C36" s="5" t="s">
        <v>136</v>
      </c>
      <c r="D36" s="5" t="s">
        <v>23</v>
      </c>
      <c r="E36" s="5"/>
      <c r="F36" s="5"/>
      <c r="G36" s="5"/>
      <c r="H36" s="5" t="s">
        <v>47</v>
      </c>
      <c r="I36" s="17"/>
      <c r="J36" s="34"/>
    </row>
    <row r="37" spans="1:10" ht="21" thickBot="1" x14ac:dyDescent="0.35">
      <c r="A37" s="12">
        <f t="shared" si="0"/>
        <v>27</v>
      </c>
      <c r="B37" s="20" t="s">
        <v>139</v>
      </c>
      <c r="C37" s="5" t="s">
        <v>140</v>
      </c>
      <c r="D37" s="5" t="s">
        <v>23</v>
      </c>
      <c r="E37" s="5"/>
      <c r="F37" s="5"/>
      <c r="G37" s="5"/>
      <c r="H37" s="5" t="s">
        <v>47</v>
      </c>
      <c r="I37" s="17"/>
      <c r="J37" s="34"/>
    </row>
    <row r="38" spans="1:10" ht="21" thickBot="1" x14ac:dyDescent="0.35">
      <c r="A38" s="12">
        <f t="shared" si="0"/>
        <v>28</v>
      </c>
      <c r="B38" s="20" t="s">
        <v>143</v>
      </c>
      <c r="C38" s="5" t="s">
        <v>144</v>
      </c>
      <c r="D38" s="5" t="s">
        <v>23</v>
      </c>
      <c r="E38" s="5"/>
      <c r="F38" s="5"/>
      <c r="G38" s="5"/>
      <c r="H38" s="5" t="s">
        <v>56</v>
      </c>
      <c r="I38" s="17"/>
      <c r="J38" s="34"/>
    </row>
    <row r="39" spans="1:10" ht="21" thickBot="1" x14ac:dyDescent="0.35">
      <c r="A39" s="12">
        <f t="shared" si="0"/>
        <v>29</v>
      </c>
      <c r="B39" s="20" t="s">
        <v>145</v>
      </c>
      <c r="C39" s="5" t="s">
        <v>146</v>
      </c>
      <c r="D39" s="5" t="s">
        <v>23</v>
      </c>
      <c r="E39" s="5"/>
      <c r="F39" s="5"/>
      <c r="G39" s="5"/>
      <c r="H39" s="5" t="s">
        <v>47</v>
      </c>
      <c r="I39" s="17"/>
      <c r="J39" s="34"/>
    </row>
    <row r="40" spans="1:10" ht="21" thickBot="1" x14ac:dyDescent="0.35">
      <c r="A40" s="12">
        <f t="shared" si="0"/>
        <v>30</v>
      </c>
      <c r="B40" s="20" t="s">
        <v>147</v>
      </c>
      <c r="C40" s="5" t="s">
        <v>148</v>
      </c>
      <c r="D40" s="5" t="s">
        <v>23</v>
      </c>
      <c r="E40" s="5"/>
      <c r="F40" s="5"/>
      <c r="G40" s="5"/>
      <c r="H40" s="5" t="s">
        <v>47</v>
      </c>
      <c r="I40" s="17"/>
      <c r="J40" s="34"/>
    </row>
    <row r="41" spans="1:10" ht="21" thickBot="1" x14ac:dyDescent="0.35">
      <c r="A41" s="12">
        <f t="shared" si="0"/>
        <v>31</v>
      </c>
      <c r="B41" s="21" t="s">
        <v>151</v>
      </c>
      <c r="C41" s="5" t="s">
        <v>152</v>
      </c>
      <c r="D41" s="5" t="s">
        <v>23</v>
      </c>
      <c r="E41" s="5"/>
      <c r="F41" s="5"/>
      <c r="G41" s="5"/>
      <c r="H41" s="5" t="s">
        <v>47</v>
      </c>
      <c r="I41" s="17"/>
      <c r="J41" s="34"/>
    </row>
    <row r="42" spans="1:10" ht="21" thickBot="1" x14ac:dyDescent="0.35">
      <c r="A42" s="12">
        <f t="shared" si="0"/>
        <v>32</v>
      </c>
      <c r="B42" s="22" t="s">
        <v>153</v>
      </c>
      <c r="C42" s="5" t="s">
        <v>154</v>
      </c>
      <c r="D42" s="5" t="s">
        <v>23</v>
      </c>
      <c r="E42" s="5"/>
      <c r="F42" s="17"/>
      <c r="G42" s="5"/>
      <c r="H42" s="5" t="s">
        <v>47</v>
      </c>
      <c r="I42" s="17"/>
      <c r="J42" s="34"/>
    </row>
    <row r="43" spans="1:10" ht="21" thickBot="1" x14ac:dyDescent="0.35">
      <c r="A43" s="12">
        <f t="shared" si="0"/>
        <v>33</v>
      </c>
      <c r="B43" s="22" t="s">
        <v>155</v>
      </c>
      <c r="C43" s="5" t="s">
        <v>156</v>
      </c>
      <c r="D43" s="5" t="s">
        <v>23</v>
      </c>
      <c r="E43" s="5"/>
      <c r="F43" s="17"/>
      <c r="G43" s="5"/>
      <c r="H43" s="5" t="s">
        <v>47</v>
      </c>
      <c r="I43" s="17"/>
      <c r="J43" s="34"/>
    </row>
    <row r="44" spans="1:10" ht="21" thickBot="1" x14ac:dyDescent="0.35">
      <c r="A44" s="12">
        <f t="shared" si="0"/>
        <v>34</v>
      </c>
      <c r="B44" s="20" t="s">
        <v>157</v>
      </c>
      <c r="C44" s="5" t="s">
        <v>158</v>
      </c>
      <c r="D44" s="5" t="s">
        <v>23</v>
      </c>
      <c r="E44" s="5"/>
      <c r="F44" s="17"/>
      <c r="G44" s="5"/>
      <c r="H44" s="5" t="s">
        <v>56</v>
      </c>
      <c r="I44" s="17"/>
      <c r="J44" s="34"/>
    </row>
    <row r="45" spans="1:10" ht="21" thickBot="1" x14ac:dyDescent="0.35">
      <c r="A45" s="12">
        <f t="shared" si="0"/>
        <v>35</v>
      </c>
      <c r="B45" s="21" t="s">
        <v>163</v>
      </c>
      <c r="C45" s="5" t="s">
        <v>164</v>
      </c>
      <c r="D45" s="5" t="s">
        <v>23</v>
      </c>
      <c r="E45" s="5"/>
      <c r="F45" s="5"/>
      <c r="G45" s="5"/>
      <c r="H45" s="5" t="s">
        <v>47</v>
      </c>
      <c r="I45" s="17"/>
      <c r="J45" s="34"/>
    </row>
    <row r="46" spans="1:10" ht="21" thickBot="1" x14ac:dyDescent="0.35">
      <c r="A46" s="12">
        <f t="shared" si="0"/>
        <v>36</v>
      </c>
      <c r="B46" s="21" t="s">
        <v>165</v>
      </c>
      <c r="C46" s="5" t="s">
        <v>166</v>
      </c>
      <c r="D46" s="5" t="s">
        <v>23</v>
      </c>
      <c r="E46" s="5"/>
      <c r="F46" s="5"/>
      <c r="G46" s="5"/>
      <c r="H46" s="5" t="s">
        <v>47</v>
      </c>
      <c r="I46" s="17"/>
      <c r="J46" s="34"/>
    </row>
    <row r="47" spans="1:10" ht="21" thickBot="1" x14ac:dyDescent="0.35">
      <c r="A47" s="12">
        <f t="shared" si="0"/>
        <v>37</v>
      </c>
      <c r="B47" s="22" t="s">
        <v>167</v>
      </c>
      <c r="C47" s="5" t="s">
        <v>168</v>
      </c>
      <c r="D47" s="5" t="s">
        <v>23</v>
      </c>
      <c r="E47" s="5"/>
      <c r="F47" s="5"/>
      <c r="G47" s="5"/>
      <c r="H47" s="5" t="s">
        <v>47</v>
      </c>
      <c r="I47" s="17"/>
      <c r="J47" s="34"/>
    </row>
    <row r="48" spans="1:10" ht="21" thickBot="1" x14ac:dyDescent="0.35">
      <c r="A48" s="12">
        <f t="shared" si="0"/>
        <v>38</v>
      </c>
      <c r="B48" s="20" t="s">
        <v>169</v>
      </c>
      <c r="C48" s="5" t="s">
        <v>170</v>
      </c>
      <c r="D48" s="5" t="s">
        <v>23</v>
      </c>
      <c r="E48" s="5"/>
      <c r="F48" s="5"/>
      <c r="G48" s="5"/>
      <c r="H48" s="5" t="s">
        <v>47</v>
      </c>
      <c r="I48" s="17"/>
      <c r="J48" s="34"/>
    </row>
    <row r="49" spans="1:10" ht="21" thickBot="1" x14ac:dyDescent="0.35">
      <c r="A49" s="12">
        <f t="shared" si="0"/>
        <v>39</v>
      </c>
      <c r="B49" s="20" t="s">
        <v>173</v>
      </c>
      <c r="C49" s="5" t="s">
        <v>174</v>
      </c>
      <c r="D49" s="5" t="s">
        <v>23</v>
      </c>
      <c r="E49" s="5"/>
      <c r="F49" s="5"/>
      <c r="G49" s="5"/>
      <c r="H49" s="5" t="s">
        <v>47</v>
      </c>
      <c r="I49" s="17"/>
      <c r="J49" s="34"/>
    </row>
    <row r="50" spans="1:10" ht="21" thickBot="1" x14ac:dyDescent="0.35">
      <c r="A50" s="12">
        <f t="shared" si="0"/>
        <v>40</v>
      </c>
      <c r="B50" s="20" t="s">
        <v>175</v>
      </c>
      <c r="C50" s="5" t="s">
        <v>176</v>
      </c>
      <c r="D50" s="5" t="s">
        <v>23</v>
      </c>
      <c r="E50" s="5"/>
      <c r="F50" s="17"/>
      <c r="G50" s="5"/>
      <c r="H50" s="5" t="s">
        <v>47</v>
      </c>
      <c r="I50" s="17"/>
      <c r="J50" s="34"/>
    </row>
    <row r="51" spans="1:10" ht="21" thickBot="1" x14ac:dyDescent="0.35">
      <c r="A51" s="12">
        <f t="shared" si="0"/>
        <v>41</v>
      </c>
      <c r="B51" s="20" t="s">
        <v>177</v>
      </c>
      <c r="C51" s="5" t="s">
        <v>178</v>
      </c>
      <c r="D51" s="5" t="s">
        <v>23</v>
      </c>
      <c r="E51" s="5"/>
      <c r="F51" s="17"/>
      <c r="G51" s="5"/>
      <c r="H51" s="5" t="s">
        <v>47</v>
      </c>
      <c r="I51" s="17"/>
      <c r="J51" s="34"/>
    </row>
    <row r="52" spans="1:10" ht="21" thickBot="1" x14ac:dyDescent="0.35">
      <c r="A52" s="12">
        <f t="shared" si="0"/>
        <v>42</v>
      </c>
      <c r="B52" s="20" t="s">
        <v>193</v>
      </c>
      <c r="C52" s="5" t="s">
        <v>194</v>
      </c>
      <c r="D52" s="5" t="s">
        <v>23</v>
      </c>
      <c r="E52" s="5"/>
      <c r="F52" s="17"/>
      <c r="G52" s="5"/>
      <c r="H52" s="5" t="s">
        <v>56</v>
      </c>
      <c r="I52" s="17"/>
      <c r="J52" s="34"/>
    </row>
    <row r="53" spans="1:10" ht="21" thickBot="1" x14ac:dyDescent="0.35">
      <c r="A53" s="12">
        <f t="shared" si="0"/>
        <v>43</v>
      </c>
      <c r="B53" s="21" t="s">
        <v>203</v>
      </c>
      <c r="C53" s="5" t="s">
        <v>204</v>
      </c>
      <c r="D53" s="5" t="s">
        <v>23</v>
      </c>
      <c r="E53" s="5"/>
      <c r="F53" s="10"/>
      <c r="G53" s="5"/>
      <c r="H53" s="5" t="s">
        <v>56</v>
      </c>
      <c r="I53" s="17"/>
      <c r="J53" s="34"/>
    </row>
    <row r="54" spans="1:10" ht="21" thickBot="1" x14ac:dyDescent="0.35">
      <c r="A54" s="12">
        <f t="shared" si="0"/>
        <v>44</v>
      </c>
      <c r="B54" s="22" t="s">
        <v>207</v>
      </c>
      <c r="C54" s="5" t="s">
        <v>208</v>
      </c>
      <c r="D54" s="5" t="s">
        <v>23</v>
      </c>
      <c r="E54" s="5"/>
      <c r="F54" s="13"/>
      <c r="G54" s="5"/>
      <c r="H54" s="5" t="s">
        <v>56</v>
      </c>
      <c r="I54" s="17"/>
      <c r="J54" s="34"/>
    </row>
    <row r="55" spans="1:10" ht="21" thickBot="1" x14ac:dyDescent="0.35">
      <c r="A55" s="12">
        <f t="shared" si="0"/>
        <v>45</v>
      </c>
      <c r="B55" s="22" t="s">
        <v>219</v>
      </c>
      <c r="C55" s="5" t="s">
        <v>220</v>
      </c>
      <c r="D55" s="5" t="s">
        <v>23</v>
      </c>
      <c r="E55" s="5"/>
      <c r="F55" s="13"/>
      <c r="G55" s="5"/>
      <c r="H55" s="5" t="s">
        <v>56</v>
      </c>
      <c r="I55" s="17"/>
      <c r="J55" s="34"/>
    </row>
    <row r="56" spans="1:10" ht="21" thickBot="1" x14ac:dyDescent="0.35">
      <c r="A56" s="12">
        <f t="shared" si="0"/>
        <v>46</v>
      </c>
      <c r="B56" s="20" t="s">
        <v>227</v>
      </c>
      <c r="C56" s="5" t="s">
        <v>228</v>
      </c>
      <c r="D56" s="5" t="s">
        <v>23</v>
      </c>
      <c r="E56" s="5"/>
      <c r="F56" s="5"/>
      <c r="G56" s="5"/>
      <c r="H56" s="5" t="s">
        <v>47</v>
      </c>
      <c r="I56" s="17"/>
      <c r="J56" s="34"/>
    </row>
    <row r="57" spans="1:10" ht="21" thickBot="1" x14ac:dyDescent="0.35">
      <c r="A57" s="12">
        <f t="shared" si="0"/>
        <v>47</v>
      </c>
      <c r="B57" s="21" t="s">
        <v>229</v>
      </c>
      <c r="C57" s="5" t="s">
        <v>230</v>
      </c>
      <c r="D57" s="5" t="s">
        <v>23</v>
      </c>
      <c r="E57" s="5"/>
      <c r="F57" s="10"/>
      <c r="G57" s="5"/>
      <c r="H57" s="5" t="s">
        <v>56</v>
      </c>
      <c r="I57" s="17"/>
      <c r="J57" s="34"/>
    </row>
    <row r="58" spans="1:10" ht="21" thickBot="1" x14ac:dyDescent="0.35">
      <c r="A58" s="12">
        <f t="shared" si="0"/>
        <v>48</v>
      </c>
      <c r="B58" s="21" t="s">
        <v>231</v>
      </c>
      <c r="C58" s="5" t="s">
        <v>232</v>
      </c>
      <c r="D58" s="5" t="s">
        <v>23</v>
      </c>
      <c r="E58" s="5"/>
      <c r="F58" s="10"/>
      <c r="G58" s="5"/>
      <c r="H58" s="5" t="s">
        <v>56</v>
      </c>
      <c r="I58" s="17"/>
      <c r="J58" s="34"/>
    </row>
    <row r="59" spans="1:10" ht="21" thickBot="1" x14ac:dyDescent="0.35">
      <c r="A59" s="12">
        <f t="shared" si="0"/>
        <v>49</v>
      </c>
      <c r="B59" s="22" t="s">
        <v>233</v>
      </c>
      <c r="C59" s="5" t="s">
        <v>234</v>
      </c>
      <c r="D59" s="5" t="s">
        <v>23</v>
      </c>
      <c r="E59" s="5"/>
      <c r="F59" s="13"/>
      <c r="G59" s="5"/>
      <c r="H59" s="5" t="s">
        <v>47</v>
      </c>
      <c r="I59" s="17"/>
      <c r="J59" s="34"/>
    </row>
    <row r="60" spans="1:10" ht="21" thickBot="1" x14ac:dyDescent="0.35">
      <c r="A60" s="12">
        <f t="shared" si="0"/>
        <v>50</v>
      </c>
      <c r="B60" s="20" t="s">
        <v>235</v>
      </c>
      <c r="C60" s="5" t="s">
        <v>236</v>
      </c>
      <c r="D60" s="5" t="s">
        <v>23</v>
      </c>
      <c r="E60" s="5"/>
      <c r="F60" s="5"/>
      <c r="G60" s="5"/>
      <c r="H60" s="5" t="s">
        <v>47</v>
      </c>
      <c r="I60" s="17"/>
      <c r="J60" s="34"/>
    </row>
    <row r="61" spans="1:10" ht="21" thickBot="1" x14ac:dyDescent="0.35">
      <c r="A61" s="12">
        <f t="shared" si="0"/>
        <v>51</v>
      </c>
      <c r="B61" s="21" t="s">
        <v>43</v>
      </c>
      <c r="C61" s="5" t="s">
        <v>44</v>
      </c>
      <c r="D61" s="5" t="s">
        <v>23</v>
      </c>
      <c r="E61" s="5"/>
      <c r="F61" s="10"/>
      <c r="G61" s="5"/>
      <c r="H61" s="5" t="s">
        <v>47</v>
      </c>
      <c r="I61" s="17"/>
      <c r="J61" s="34"/>
    </row>
    <row r="62" spans="1:10" ht="21" thickBot="1" x14ac:dyDescent="0.35">
      <c r="A62" s="12">
        <f t="shared" si="0"/>
        <v>52</v>
      </c>
      <c r="B62" s="20" t="s">
        <v>48</v>
      </c>
      <c r="C62" s="5" t="s">
        <v>49</v>
      </c>
      <c r="D62" s="5" t="s">
        <v>23</v>
      </c>
      <c r="E62" s="5"/>
      <c r="F62" s="17"/>
      <c r="G62" s="5"/>
      <c r="H62" s="5" t="s">
        <v>47</v>
      </c>
      <c r="I62" s="17"/>
      <c r="J62" s="34"/>
    </row>
    <row r="63" spans="1:10" ht="21" thickBot="1" x14ac:dyDescent="0.35">
      <c r="A63" s="12">
        <f t="shared" si="0"/>
        <v>53</v>
      </c>
      <c r="B63" s="20" t="s">
        <v>50</v>
      </c>
      <c r="C63" s="5" t="s">
        <v>51</v>
      </c>
      <c r="D63" s="5"/>
      <c r="E63" s="5" t="s">
        <v>28</v>
      </c>
      <c r="F63" s="5"/>
      <c r="G63" s="5">
        <v>209</v>
      </c>
      <c r="H63" s="5" t="s">
        <v>47</v>
      </c>
      <c r="I63" s="33"/>
      <c r="J63" s="34"/>
    </row>
    <row r="64" spans="1:10" ht="21" thickBot="1" x14ac:dyDescent="0.35">
      <c r="A64" s="12">
        <f t="shared" si="0"/>
        <v>54</v>
      </c>
      <c r="B64" s="20" t="s">
        <v>59</v>
      </c>
      <c r="C64" s="5" t="s">
        <v>60</v>
      </c>
      <c r="D64" s="17"/>
      <c r="E64" s="5" t="s">
        <v>28</v>
      </c>
      <c r="F64" s="5"/>
      <c r="G64" s="5">
        <v>181</v>
      </c>
      <c r="H64" s="5" t="s">
        <v>47</v>
      </c>
      <c r="I64" s="17"/>
      <c r="J64" s="34"/>
    </row>
    <row r="65" spans="1:10" ht="21" thickBot="1" x14ac:dyDescent="0.35">
      <c r="A65" s="12">
        <f t="shared" si="0"/>
        <v>55</v>
      </c>
      <c r="B65" s="20" t="s">
        <v>61</v>
      </c>
      <c r="C65" s="5" t="s">
        <v>62</v>
      </c>
      <c r="D65" s="5"/>
      <c r="E65" s="5" t="s">
        <v>28</v>
      </c>
      <c r="F65" s="17"/>
      <c r="G65" s="5">
        <v>199</v>
      </c>
      <c r="H65" s="5" t="s">
        <v>47</v>
      </c>
      <c r="I65" s="17"/>
      <c r="J65" s="34"/>
    </row>
    <row r="66" spans="1:10" ht="21" thickBot="1" x14ac:dyDescent="0.35">
      <c r="A66" s="12">
        <f t="shared" si="0"/>
        <v>56</v>
      </c>
      <c r="B66" s="22" t="s">
        <v>65</v>
      </c>
      <c r="C66" s="5" t="s">
        <v>66</v>
      </c>
      <c r="D66" s="5"/>
      <c r="E66" s="5" t="s">
        <v>28</v>
      </c>
      <c r="F66" s="13"/>
      <c r="G66" s="5">
        <v>209</v>
      </c>
      <c r="H66" s="5" t="s">
        <v>47</v>
      </c>
      <c r="I66" s="17"/>
      <c r="J66" s="34"/>
    </row>
    <row r="67" spans="1:10" ht="21" thickBot="1" x14ac:dyDescent="0.35">
      <c r="A67" s="12">
        <f t="shared" si="0"/>
        <v>57</v>
      </c>
      <c r="B67" s="20" t="s">
        <v>69</v>
      </c>
      <c r="C67" s="5" t="s">
        <v>70</v>
      </c>
      <c r="D67" s="5"/>
      <c r="E67" s="5" t="s">
        <v>28</v>
      </c>
      <c r="F67" s="5"/>
      <c r="G67" s="5">
        <v>186</v>
      </c>
      <c r="H67" s="5" t="s">
        <v>56</v>
      </c>
      <c r="I67" s="17"/>
      <c r="J67" s="34"/>
    </row>
    <row r="68" spans="1:10" ht="21" thickBot="1" x14ac:dyDescent="0.35">
      <c r="A68" s="12">
        <f t="shared" si="0"/>
        <v>58</v>
      </c>
      <c r="B68" s="21" t="s">
        <v>97</v>
      </c>
      <c r="C68" s="5" t="s">
        <v>98</v>
      </c>
      <c r="D68" s="5"/>
      <c r="E68" s="5" t="s">
        <v>28</v>
      </c>
      <c r="F68" s="10"/>
      <c r="G68" s="5">
        <v>178</v>
      </c>
      <c r="H68" s="5" t="s">
        <v>56</v>
      </c>
      <c r="I68" s="33"/>
      <c r="J68" s="34"/>
    </row>
    <row r="69" spans="1:10" ht="21" thickBot="1" x14ac:dyDescent="0.35">
      <c r="A69" s="12">
        <f t="shared" si="0"/>
        <v>59</v>
      </c>
      <c r="B69" s="21" t="s">
        <v>99</v>
      </c>
      <c r="C69" s="5" t="s">
        <v>100</v>
      </c>
      <c r="D69" s="5"/>
      <c r="E69" s="5" t="s">
        <v>28</v>
      </c>
      <c r="F69" s="18"/>
      <c r="G69" s="17">
        <v>169</v>
      </c>
      <c r="H69" s="5" t="s">
        <v>47</v>
      </c>
      <c r="I69" s="33"/>
      <c r="J69" s="34"/>
    </row>
    <row r="70" spans="1:10" ht="21" thickBot="1" x14ac:dyDescent="0.35">
      <c r="A70" s="12">
        <f t="shared" si="0"/>
        <v>60</v>
      </c>
      <c r="B70" s="20" t="s">
        <v>103</v>
      </c>
      <c r="C70" s="5" t="s">
        <v>104</v>
      </c>
      <c r="D70" s="5"/>
      <c r="E70" s="5" t="s">
        <v>28</v>
      </c>
      <c r="F70" s="5"/>
      <c r="G70" s="5">
        <v>162</v>
      </c>
      <c r="H70" s="5" t="s">
        <v>56</v>
      </c>
      <c r="I70" s="33"/>
      <c r="J70" s="34"/>
    </row>
    <row r="71" spans="1:10" ht="21" thickBot="1" x14ac:dyDescent="0.35">
      <c r="A71" s="12">
        <f t="shared" si="0"/>
        <v>61</v>
      </c>
      <c r="B71" s="20" t="s">
        <v>105</v>
      </c>
      <c r="C71" s="5" t="s">
        <v>106</v>
      </c>
      <c r="D71" s="5"/>
      <c r="E71" s="5" t="s">
        <v>28</v>
      </c>
      <c r="F71" s="5"/>
      <c r="G71" s="5">
        <v>185</v>
      </c>
      <c r="H71" s="5" t="s">
        <v>47</v>
      </c>
      <c r="I71" s="33"/>
      <c r="J71" s="34"/>
    </row>
    <row r="72" spans="1:10" ht="21" thickBot="1" x14ac:dyDescent="0.35">
      <c r="A72" s="12">
        <f t="shared" si="0"/>
        <v>62</v>
      </c>
      <c r="B72" s="20" t="s">
        <v>107</v>
      </c>
      <c r="C72" s="5" t="s">
        <v>108</v>
      </c>
      <c r="D72" s="5"/>
      <c r="E72" s="5" t="s">
        <v>28</v>
      </c>
      <c r="F72" s="5"/>
      <c r="G72" s="5">
        <v>159</v>
      </c>
      <c r="H72" s="5" t="s">
        <v>56</v>
      </c>
      <c r="I72" s="33"/>
      <c r="J72" s="34"/>
    </row>
    <row r="73" spans="1:10" ht="21" thickBot="1" x14ac:dyDescent="0.35">
      <c r="A73" s="12">
        <f t="shared" si="0"/>
        <v>63</v>
      </c>
      <c r="B73" s="20" t="s">
        <v>111</v>
      </c>
      <c r="C73" s="5" t="s">
        <v>112</v>
      </c>
      <c r="D73" s="5"/>
      <c r="E73" s="5" t="s">
        <v>28</v>
      </c>
      <c r="F73" s="5"/>
      <c r="G73" s="5">
        <v>179</v>
      </c>
      <c r="H73" s="5" t="s">
        <v>47</v>
      </c>
      <c r="I73" s="33"/>
      <c r="J73" s="34"/>
    </row>
    <row r="74" spans="1:10" ht="21" thickBot="1" x14ac:dyDescent="0.35">
      <c r="A74" s="12">
        <f t="shared" si="0"/>
        <v>64</v>
      </c>
      <c r="B74" s="20" t="s">
        <v>115</v>
      </c>
      <c r="C74" s="5" t="s">
        <v>116</v>
      </c>
      <c r="D74" s="5"/>
      <c r="E74" s="5" t="s">
        <v>28</v>
      </c>
      <c r="F74" s="5"/>
      <c r="G74" s="5">
        <v>127</v>
      </c>
      <c r="H74" s="5" t="s">
        <v>47</v>
      </c>
      <c r="I74" s="33"/>
      <c r="J74" s="34"/>
    </row>
    <row r="75" spans="1:10" ht="21" thickBot="1" x14ac:dyDescent="0.35">
      <c r="A75" s="12">
        <f t="shared" si="0"/>
        <v>65</v>
      </c>
      <c r="B75" s="20" t="s">
        <v>119</v>
      </c>
      <c r="C75" s="5" t="s">
        <v>120</v>
      </c>
      <c r="D75" s="5"/>
      <c r="E75" s="5" t="s">
        <v>28</v>
      </c>
      <c r="F75" s="5"/>
      <c r="G75" s="5">
        <v>197</v>
      </c>
      <c r="H75" s="5" t="s">
        <v>56</v>
      </c>
      <c r="I75" s="17"/>
      <c r="J75" s="34"/>
    </row>
    <row r="76" spans="1:10" ht="21" thickBot="1" x14ac:dyDescent="0.35">
      <c r="A76" s="12">
        <f t="shared" ref="A76:A113" si="1">A75+1</f>
        <v>66</v>
      </c>
      <c r="B76" s="20" t="s">
        <v>121</v>
      </c>
      <c r="C76" s="5" t="s">
        <v>122</v>
      </c>
      <c r="D76" s="5"/>
      <c r="E76" s="5" t="s">
        <v>28</v>
      </c>
      <c r="F76" s="5"/>
      <c r="G76" s="5">
        <v>199</v>
      </c>
      <c r="H76" s="5" t="s">
        <v>47</v>
      </c>
      <c r="I76" s="17"/>
      <c r="J76" s="34"/>
    </row>
    <row r="77" spans="1:10" ht="21" thickBot="1" x14ac:dyDescent="0.35">
      <c r="A77" s="12">
        <f t="shared" si="1"/>
        <v>67</v>
      </c>
      <c r="B77" s="20" t="s">
        <v>123</v>
      </c>
      <c r="C77" s="5" t="s">
        <v>124</v>
      </c>
      <c r="D77" s="5"/>
      <c r="E77" s="5" t="s">
        <v>28</v>
      </c>
      <c r="F77" s="5"/>
      <c r="G77" s="5">
        <v>181</v>
      </c>
      <c r="H77" s="5" t="s">
        <v>56</v>
      </c>
      <c r="I77" s="17"/>
      <c r="J77" s="34"/>
    </row>
    <row r="78" spans="1:10" ht="21" thickBot="1" x14ac:dyDescent="0.35">
      <c r="A78" s="12">
        <f t="shared" si="1"/>
        <v>68</v>
      </c>
      <c r="B78" s="20" t="s">
        <v>125</v>
      </c>
      <c r="C78" s="5" t="s">
        <v>126</v>
      </c>
      <c r="D78" s="5"/>
      <c r="E78" s="5" t="s">
        <v>28</v>
      </c>
      <c r="F78" s="5"/>
      <c r="G78" s="5">
        <v>182</v>
      </c>
      <c r="H78" s="5" t="s">
        <v>56</v>
      </c>
      <c r="I78" s="17"/>
      <c r="J78" s="34"/>
    </row>
    <row r="79" spans="1:10" ht="21" thickBot="1" x14ac:dyDescent="0.35">
      <c r="A79" s="12">
        <f t="shared" si="1"/>
        <v>69</v>
      </c>
      <c r="B79" s="20" t="s">
        <v>131</v>
      </c>
      <c r="C79" s="5" t="s">
        <v>132</v>
      </c>
      <c r="D79" s="5"/>
      <c r="E79" s="5" t="s">
        <v>28</v>
      </c>
      <c r="F79" s="5"/>
      <c r="G79" s="5">
        <v>185</v>
      </c>
      <c r="H79" s="5" t="s">
        <v>47</v>
      </c>
      <c r="I79" s="17"/>
      <c r="J79" s="34"/>
    </row>
    <row r="80" spans="1:10" ht="21" thickBot="1" x14ac:dyDescent="0.35">
      <c r="A80" s="12">
        <f t="shared" si="1"/>
        <v>70</v>
      </c>
      <c r="B80" s="20" t="s">
        <v>137</v>
      </c>
      <c r="C80" s="5" t="s">
        <v>138</v>
      </c>
      <c r="D80" s="5"/>
      <c r="E80" s="5" t="s">
        <v>28</v>
      </c>
      <c r="F80" s="5"/>
      <c r="G80" s="5">
        <v>174</v>
      </c>
      <c r="H80" s="5" t="s">
        <v>47</v>
      </c>
      <c r="I80" s="17"/>
      <c r="J80" s="34"/>
    </row>
    <row r="81" spans="1:10" ht="21" thickBot="1" x14ac:dyDescent="0.35">
      <c r="A81" s="12">
        <f t="shared" si="1"/>
        <v>71</v>
      </c>
      <c r="B81" s="20" t="s">
        <v>141</v>
      </c>
      <c r="C81" s="5" t="s">
        <v>142</v>
      </c>
      <c r="D81" s="5"/>
      <c r="E81" s="5" t="s">
        <v>28</v>
      </c>
      <c r="F81" s="5"/>
      <c r="G81" s="5">
        <v>180</v>
      </c>
      <c r="H81" s="5" t="s">
        <v>47</v>
      </c>
      <c r="I81" s="17"/>
      <c r="J81" s="34"/>
    </row>
    <row r="82" spans="1:10" ht="21" thickBot="1" x14ac:dyDescent="0.35">
      <c r="A82" s="12">
        <f t="shared" si="1"/>
        <v>72</v>
      </c>
      <c r="B82" s="20" t="s">
        <v>149</v>
      </c>
      <c r="C82" s="5" t="s">
        <v>150</v>
      </c>
      <c r="D82" s="5"/>
      <c r="E82" s="5" t="s">
        <v>28</v>
      </c>
      <c r="F82" s="5"/>
      <c r="G82" s="5">
        <v>191</v>
      </c>
      <c r="H82" s="5" t="s">
        <v>56</v>
      </c>
      <c r="I82" s="17"/>
      <c r="J82" s="34"/>
    </row>
    <row r="83" spans="1:10" ht="21" thickBot="1" x14ac:dyDescent="0.35">
      <c r="A83" s="12">
        <f t="shared" si="1"/>
        <v>73</v>
      </c>
      <c r="B83" s="20" t="s">
        <v>159</v>
      </c>
      <c r="C83" s="5" t="s">
        <v>160</v>
      </c>
      <c r="D83" s="5"/>
      <c r="E83" s="5" t="s">
        <v>28</v>
      </c>
      <c r="F83" s="17"/>
      <c r="G83" s="5">
        <v>203</v>
      </c>
      <c r="H83" s="5" t="s">
        <v>56</v>
      </c>
      <c r="I83" s="17"/>
      <c r="J83" s="34"/>
    </row>
    <row r="84" spans="1:10" ht="21" thickBot="1" x14ac:dyDescent="0.35">
      <c r="A84" s="12">
        <f t="shared" si="1"/>
        <v>74</v>
      </c>
      <c r="B84" s="20" t="s">
        <v>161</v>
      </c>
      <c r="C84" s="5" t="s">
        <v>162</v>
      </c>
      <c r="D84" s="5"/>
      <c r="E84" s="5" t="s">
        <v>28</v>
      </c>
      <c r="F84" s="17"/>
      <c r="G84" s="5">
        <v>188</v>
      </c>
      <c r="H84" s="5" t="s">
        <v>47</v>
      </c>
      <c r="I84" s="17"/>
      <c r="J84" s="34"/>
    </row>
    <row r="85" spans="1:10" ht="21" thickBot="1" x14ac:dyDescent="0.35">
      <c r="A85" s="12">
        <f t="shared" si="1"/>
        <v>75</v>
      </c>
      <c r="B85" s="20" t="s">
        <v>171</v>
      </c>
      <c r="C85" s="5" t="s">
        <v>172</v>
      </c>
      <c r="D85" s="5"/>
      <c r="E85" s="5" t="s">
        <v>28</v>
      </c>
      <c r="F85" s="5"/>
      <c r="G85" s="5">
        <v>190</v>
      </c>
      <c r="H85" s="5" t="s">
        <v>47</v>
      </c>
      <c r="I85" s="17"/>
      <c r="J85" s="34"/>
    </row>
    <row r="86" spans="1:10" ht="21" thickBot="1" x14ac:dyDescent="0.35">
      <c r="A86" s="12">
        <f t="shared" si="1"/>
        <v>76</v>
      </c>
      <c r="B86" s="20" t="s">
        <v>179</v>
      </c>
      <c r="C86" s="5" t="s">
        <v>180</v>
      </c>
      <c r="D86" s="5"/>
      <c r="E86" s="5" t="s">
        <v>28</v>
      </c>
      <c r="F86" s="17"/>
      <c r="G86" s="5">
        <v>175</v>
      </c>
      <c r="H86" s="5" t="s">
        <v>56</v>
      </c>
      <c r="I86" s="17"/>
      <c r="J86" s="34"/>
    </row>
    <row r="87" spans="1:10" ht="21" thickBot="1" x14ac:dyDescent="0.35">
      <c r="A87" s="12">
        <f t="shared" si="1"/>
        <v>77</v>
      </c>
      <c r="B87" s="20" t="s">
        <v>181</v>
      </c>
      <c r="C87" s="5" t="s">
        <v>182</v>
      </c>
      <c r="D87" s="5"/>
      <c r="E87" s="5" t="s">
        <v>28</v>
      </c>
      <c r="F87" s="17"/>
      <c r="G87" s="5">
        <v>170</v>
      </c>
      <c r="H87" s="5" t="s">
        <v>47</v>
      </c>
      <c r="I87" s="17"/>
      <c r="J87" s="34"/>
    </row>
    <row r="88" spans="1:10" ht="21" thickBot="1" x14ac:dyDescent="0.35">
      <c r="A88" s="12">
        <f t="shared" si="1"/>
        <v>78</v>
      </c>
      <c r="B88" s="20" t="s">
        <v>183</v>
      </c>
      <c r="C88" s="5" t="s">
        <v>184</v>
      </c>
      <c r="D88" s="5"/>
      <c r="E88" s="5" t="s">
        <v>28</v>
      </c>
      <c r="F88" s="17"/>
      <c r="G88" s="5">
        <v>192</v>
      </c>
      <c r="H88" s="5" t="s">
        <v>47</v>
      </c>
      <c r="I88" s="17"/>
      <c r="J88" s="34"/>
    </row>
    <row r="89" spans="1:10" ht="21" thickBot="1" x14ac:dyDescent="0.35">
      <c r="A89" s="12">
        <f t="shared" si="1"/>
        <v>79</v>
      </c>
      <c r="B89" s="20" t="s">
        <v>185</v>
      </c>
      <c r="C89" s="5" t="s">
        <v>186</v>
      </c>
      <c r="D89" s="5"/>
      <c r="E89" s="5" t="s">
        <v>28</v>
      </c>
      <c r="F89" s="17"/>
      <c r="G89" s="5">
        <v>217</v>
      </c>
      <c r="H89" s="5" t="s">
        <v>47</v>
      </c>
      <c r="I89" s="17"/>
      <c r="J89" s="34"/>
    </row>
    <row r="90" spans="1:10" ht="21" thickBot="1" x14ac:dyDescent="0.35">
      <c r="A90" s="12">
        <f t="shared" si="1"/>
        <v>80</v>
      </c>
      <c r="B90" s="20" t="s">
        <v>187</v>
      </c>
      <c r="C90" s="5" t="s">
        <v>188</v>
      </c>
      <c r="D90" s="5"/>
      <c r="E90" s="5" t="s">
        <v>28</v>
      </c>
      <c r="F90" s="17"/>
      <c r="G90" s="5">
        <v>160</v>
      </c>
      <c r="H90" s="5" t="s">
        <v>47</v>
      </c>
      <c r="I90" s="17"/>
      <c r="J90" s="34"/>
    </row>
    <row r="91" spans="1:10" ht="21" thickBot="1" x14ac:dyDescent="0.35">
      <c r="A91" s="12">
        <f t="shared" si="1"/>
        <v>81</v>
      </c>
      <c r="B91" s="20" t="s">
        <v>189</v>
      </c>
      <c r="C91" s="5" t="s">
        <v>190</v>
      </c>
      <c r="D91" s="5"/>
      <c r="E91" s="17" t="s">
        <v>28</v>
      </c>
      <c r="F91" s="17"/>
      <c r="G91" s="17">
        <v>192</v>
      </c>
      <c r="H91" s="17" t="s">
        <v>56</v>
      </c>
      <c r="I91" s="17"/>
      <c r="J91" s="34"/>
    </row>
    <row r="92" spans="1:10" ht="21" thickBot="1" x14ac:dyDescent="0.35">
      <c r="A92" s="12">
        <f t="shared" si="1"/>
        <v>82</v>
      </c>
      <c r="B92" s="20" t="s">
        <v>191</v>
      </c>
      <c r="C92" s="5" t="s">
        <v>192</v>
      </c>
      <c r="D92" s="5"/>
      <c r="E92" s="5" t="s">
        <v>28</v>
      </c>
      <c r="F92" s="17"/>
      <c r="G92" s="5">
        <v>194</v>
      </c>
      <c r="H92" s="5" t="s">
        <v>56</v>
      </c>
      <c r="I92" s="17"/>
      <c r="J92" s="34"/>
    </row>
    <row r="93" spans="1:10" ht="21" thickBot="1" x14ac:dyDescent="0.35">
      <c r="A93" s="12">
        <f t="shared" si="1"/>
        <v>83</v>
      </c>
      <c r="B93" s="20" t="s">
        <v>195</v>
      </c>
      <c r="C93" s="5" t="s">
        <v>196</v>
      </c>
      <c r="D93" s="5"/>
      <c r="E93" s="5" t="s">
        <v>28</v>
      </c>
      <c r="F93" s="5"/>
      <c r="G93" s="5">
        <v>171</v>
      </c>
      <c r="H93" s="5" t="s">
        <v>47</v>
      </c>
      <c r="I93" s="17"/>
      <c r="J93" s="34"/>
    </row>
    <row r="94" spans="1:10" ht="21" thickBot="1" x14ac:dyDescent="0.35">
      <c r="A94" s="12">
        <f t="shared" si="1"/>
        <v>84</v>
      </c>
      <c r="B94" s="20" t="s">
        <v>197</v>
      </c>
      <c r="C94" s="5" t="s">
        <v>198</v>
      </c>
      <c r="D94" s="5"/>
      <c r="E94" s="5" t="s">
        <v>28</v>
      </c>
      <c r="F94" s="5"/>
      <c r="G94" s="5">
        <v>165</v>
      </c>
      <c r="H94" s="5" t="s">
        <v>56</v>
      </c>
      <c r="I94" s="17"/>
      <c r="J94" s="34"/>
    </row>
    <row r="95" spans="1:10" ht="21" thickBot="1" x14ac:dyDescent="0.35">
      <c r="A95" s="12">
        <f t="shared" si="1"/>
        <v>85</v>
      </c>
      <c r="B95" s="20" t="s">
        <v>199</v>
      </c>
      <c r="C95" s="5" t="s">
        <v>200</v>
      </c>
      <c r="D95" s="5"/>
      <c r="E95" s="5" t="s">
        <v>28</v>
      </c>
      <c r="F95" s="5"/>
      <c r="G95" s="5">
        <v>198</v>
      </c>
      <c r="H95" s="5" t="s">
        <v>47</v>
      </c>
      <c r="I95" s="17"/>
      <c r="J95" s="34"/>
    </row>
    <row r="96" spans="1:10" ht="21" thickBot="1" x14ac:dyDescent="0.35">
      <c r="A96" s="12">
        <f t="shared" si="1"/>
        <v>86</v>
      </c>
      <c r="B96" s="20" t="s">
        <v>201</v>
      </c>
      <c r="C96" s="5" t="s">
        <v>202</v>
      </c>
      <c r="D96" s="5"/>
      <c r="E96" s="5" t="s">
        <v>28</v>
      </c>
      <c r="F96" s="5"/>
      <c r="G96" s="5">
        <v>205</v>
      </c>
      <c r="H96" s="5" t="s">
        <v>56</v>
      </c>
      <c r="I96" s="17"/>
      <c r="J96" s="34"/>
    </row>
    <row r="97" spans="1:10" ht="21" thickBot="1" x14ac:dyDescent="0.35">
      <c r="A97" s="12">
        <f t="shared" si="1"/>
        <v>87</v>
      </c>
      <c r="B97" s="20" t="s">
        <v>205</v>
      </c>
      <c r="C97" s="5" t="s">
        <v>206</v>
      </c>
      <c r="D97" s="5"/>
      <c r="E97" s="5" t="s">
        <v>28</v>
      </c>
      <c r="F97" s="5"/>
      <c r="G97" s="5">
        <v>199</v>
      </c>
      <c r="H97" s="5" t="s">
        <v>47</v>
      </c>
      <c r="I97" s="17"/>
      <c r="J97" s="34"/>
    </row>
    <row r="98" spans="1:10" ht="21" thickBot="1" x14ac:dyDescent="0.35">
      <c r="A98" s="12">
        <f t="shared" si="1"/>
        <v>88</v>
      </c>
      <c r="B98" s="20" t="s">
        <v>209</v>
      </c>
      <c r="C98" s="5" t="s">
        <v>210</v>
      </c>
      <c r="D98" s="5"/>
      <c r="E98" s="5" t="s">
        <v>28</v>
      </c>
      <c r="F98" s="5"/>
      <c r="G98" s="5">
        <v>178</v>
      </c>
      <c r="H98" s="5" t="s">
        <v>56</v>
      </c>
      <c r="I98" s="17"/>
      <c r="J98" s="34"/>
    </row>
    <row r="99" spans="1:10" ht="21" thickBot="1" x14ac:dyDescent="0.35">
      <c r="A99" s="12">
        <f t="shared" si="1"/>
        <v>89</v>
      </c>
      <c r="B99" s="20" t="s">
        <v>211</v>
      </c>
      <c r="C99" s="5" t="s">
        <v>212</v>
      </c>
      <c r="D99" s="5"/>
      <c r="E99" s="5" t="s">
        <v>28</v>
      </c>
      <c r="F99" s="5"/>
      <c r="G99" s="5">
        <v>208</v>
      </c>
      <c r="H99" s="5" t="s">
        <v>47</v>
      </c>
      <c r="I99" s="17"/>
      <c r="J99" s="34"/>
    </row>
    <row r="100" spans="1:10" ht="21" thickBot="1" x14ac:dyDescent="0.35">
      <c r="A100" s="12">
        <f t="shared" si="1"/>
        <v>90</v>
      </c>
      <c r="B100" s="20" t="s">
        <v>213</v>
      </c>
      <c r="C100" s="5" t="s">
        <v>214</v>
      </c>
      <c r="D100" s="5"/>
      <c r="E100" s="5" t="s">
        <v>28</v>
      </c>
      <c r="F100" s="5"/>
      <c r="G100" s="5">
        <v>179</v>
      </c>
      <c r="H100" s="5" t="s">
        <v>56</v>
      </c>
      <c r="I100" s="17"/>
      <c r="J100" s="34"/>
    </row>
    <row r="101" spans="1:10" ht="21" thickBot="1" x14ac:dyDescent="0.35">
      <c r="A101" s="12">
        <f t="shared" si="1"/>
        <v>91</v>
      </c>
      <c r="B101" s="20" t="s">
        <v>215</v>
      </c>
      <c r="C101" s="5" t="s">
        <v>216</v>
      </c>
      <c r="D101" s="5"/>
      <c r="E101" s="5" t="s">
        <v>28</v>
      </c>
      <c r="F101" s="5"/>
      <c r="G101" s="5">
        <v>122</v>
      </c>
      <c r="H101" s="5" t="s">
        <v>47</v>
      </c>
      <c r="I101" s="17"/>
      <c r="J101" s="34"/>
    </row>
    <row r="102" spans="1:10" ht="21" thickBot="1" x14ac:dyDescent="0.35">
      <c r="A102" s="12">
        <f t="shared" si="1"/>
        <v>92</v>
      </c>
      <c r="B102" s="20" t="s">
        <v>217</v>
      </c>
      <c r="C102" s="5" t="s">
        <v>218</v>
      </c>
      <c r="D102" s="5"/>
      <c r="E102" s="5" t="s">
        <v>28</v>
      </c>
      <c r="F102" s="5"/>
      <c r="G102" s="5">
        <v>206</v>
      </c>
      <c r="H102" s="5" t="s">
        <v>47</v>
      </c>
      <c r="I102" s="17"/>
      <c r="J102" s="34"/>
    </row>
    <row r="103" spans="1:10" ht="21" thickBot="1" x14ac:dyDescent="0.35">
      <c r="A103" s="12">
        <f t="shared" si="1"/>
        <v>93</v>
      </c>
      <c r="B103" s="20" t="s">
        <v>221</v>
      </c>
      <c r="C103" s="5" t="s">
        <v>222</v>
      </c>
      <c r="D103" s="5"/>
      <c r="E103" s="5" t="s">
        <v>28</v>
      </c>
      <c r="F103" s="5"/>
      <c r="G103" s="5">
        <v>156</v>
      </c>
      <c r="H103" s="5" t="s">
        <v>47</v>
      </c>
      <c r="I103" s="17"/>
      <c r="J103" s="34"/>
    </row>
    <row r="104" spans="1:10" ht="21" thickBot="1" x14ac:dyDescent="0.35">
      <c r="A104" s="12">
        <f t="shared" si="1"/>
        <v>94</v>
      </c>
      <c r="B104" s="20" t="s">
        <v>223</v>
      </c>
      <c r="C104" s="5" t="s">
        <v>224</v>
      </c>
      <c r="D104" s="5"/>
      <c r="E104" s="5" t="s">
        <v>28</v>
      </c>
      <c r="F104" s="5"/>
      <c r="G104" s="5">
        <v>212</v>
      </c>
      <c r="H104" s="5" t="s">
        <v>47</v>
      </c>
      <c r="I104" s="17"/>
      <c r="J104" s="34"/>
    </row>
    <row r="105" spans="1:10" ht="21" thickBot="1" x14ac:dyDescent="0.35">
      <c r="A105" s="12">
        <f t="shared" si="1"/>
        <v>95</v>
      </c>
      <c r="B105" s="20" t="s">
        <v>225</v>
      </c>
      <c r="C105" s="5" t="s">
        <v>226</v>
      </c>
      <c r="D105" s="5"/>
      <c r="E105" s="5" t="s">
        <v>28</v>
      </c>
      <c r="F105" s="5"/>
      <c r="G105" s="5">
        <v>210</v>
      </c>
      <c r="H105" s="5" t="s">
        <v>56</v>
      </c>
      <c r="I105" s="17"/>
      <c r="J105" s="34"/>
    </row>
    <row r="106" spans="1:10" ht="21" thickBot="1" x14ac:dyDescent="0.35">
      <c r="A106" s="12">
        <f t="shared" si="1"/>
        <v>96</v>
      </c>
      <c r="B106" s="20" t="s">
        <v>237</v>
      </c>
      <c r="C106" s="5" t="s">
        <v>238</v>
      </c>
      <c r="D106" s="5"/>
      <c r="E106" s="5" t="s">
        <v>28</v>
      </c>
      <c r="F106" s="5"/>
      <c r="G106" s="5">
        <v>168</v>
      </c>
      <c r="H106" s="5" t="s">
        <v>47</v>
      </c>
      <c r="I106" s="17"/>
      <c r="J106" s="34"/>
    </row>
    <row r="107" spans="1:10" ht="21" thickBot="1" x14ac:dyDescent="0.35">
      <c r="A107" s="12">
        <f t="shared" si="1"/>
        <v>97</v>
      </c>
      <c r="B107" s="20" t="s">
        <v>45</v>
      </c>
      <c r="C107" s="5" t="s">
        <v>46</v>
      </c>
      <c r="D107" s="39"/>
      <c r="E107" s="5" t="s">
        <v>28</v>
      </c>
      <c r="F107" s="17"/>
      <c r="G107" s="17">
        <v>205</v>
      </c>
      <c r="H107" s="17" t="s">
        <v>47</v>
      </c>
      <c r="I107" s="17"/>
      <c r="J107" s="34"/>
    </row>
    <row r="108" spans="1:10" ht="21" thickBot="1" x14ac:dyDescent="0.35">
      <c r="A108" s="12">
        <f t="shared" si="1"/>
        <v>98</v>
      </c>
      <c r="B108" s="20"/>
      <c r="C108" s="5"/>
      <c r="D108" s="5"/>
      <c r="E108" s="5"/>
      <c r="F108" s="5"/>
      <c r="G108" s="5"/>
      <c r="H108" s="5"/>
      <c r="I108" s="17"/>
      <c r="J108" s="34"/>
    </row>
    <row r="109" spans="1:10" ht="21" thickBot="1" x14ac:dyDescent="0.35">
      <c r="A109" s="12">
        <f t="shared" si="1"/>
        <v>99</v>
      </c>
      <c r="B109" s="20"/>
      <c r="C109" s="5"/>
      <c r="D109" s="5"/>
      <c r="E109" s="5"/>
      <c r="F109" s="5"/>
      <c r="G109" s="5"/>
      <c r="H109" s="5"/>
      <c r="I109" s="17"/>
      <c r="J109" s="34"/>
    </row>
    <row r="110" spans="1:10" ht="21" thickBot="1" x14ac:dyDescent="0.35">
      <c r="A110" s="12">
        <f t="shared" si="1"/>
        <v>100</v>
      </c>
      <c r="B110" s="20"/>
      <c r="C110" s="5"/>
      <c r="D110" s="5"/>
      <c r="E110" s="5"/>
      <c r="F110" s="5"/>
      <c r="G110" s="5"/>
      <c r="H110" s="5"/>
      <c r="I110" s="17"/>
      <c r="J110" s="34"/>
    </row>
    <row r="111" spans="1:10" ht="21" thickBot="1" x14ac:dyDescent="0.35">
      <c r="A111" s="12">
        <f t="shared" si="1"/>
        <v>101</v>
      </c>
      <c r="B111" s="20"/>
      <c r="C111" s="5"/>
      <c r="D111" s="5"/>
      <c r="E111" s="5"/>
      <c r="F111" s="5"/>
      <c r="G111" s="5"/>
      <c r="H111" s="5"/>
      <c r="I111" s="17"/>
      <c r="J111" s="34"/>
    </row>
    <row r="112" spans="1:10" ht="21" thickBot="1" x14ac:dyDescent="0.35">
      <c r="A112" s="12">
        <f t="shared" si="1"/>
        <v>102</v>
      </c>
      <c r="B112" s="20"/>
      <c r="C112" s="5"/>
      <c r="D112" s="5"/>
      <c r="E112" s="5"/>
      <c r="F112" s="5"/>
      <c r="G112" s="5"/>
      <c r="H112" s="5"/>
      <c r="I112" s="17"/>
      <c r="J112" s="34"/>
    </row>
    <row r="113" spans="1:10" ht="21" thickBot="1" x14ac:dyDescent="0.35">
      <c r="A113" s="12">
        <f t="shared" si="1"/>
        <v>103</v>
      </c>
      <c r="B113" s="20"/>
      <c r="C113" s="5"/>
      <c r="D113" s="5"/>
      <c r="E113" s="5"/>
      <c r="F113" s="5"/>
      <c r="G113" s="5"/>
      <c r="H113" s="5"/>
      <c r="I113" s="17"/>
      <c r="J113" s="34"/>
    </row>
  </sheetData>
  <sortState ref="B11:J107">
    <sortCondition ref="D11:D107"/>
    <sortCondition ref="C11:C107"/>
  </sortState>
  <mergeCells count="3">
    <mergeCell ref="A1:J1"/>
    <mergeCell ref="A2:J2"/>
    <mergeCell ref="A3:J3"/>
  </mergeCells>
  <printOptions horizontalCentered="1"/>
  <pageMargins left="0.4" right="0.41" top="0.27" bottom="0" header="0.19" footer="0.3"/>
  <pageSetup scale="6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opLeftCell="A7" workbookViewId="0">
      <selection activeCell="B8" sqref="B8"/>
    </sheetView>
  </sheetViews>
  <sheetFormatPr defaultRowHeight="12.75" x14ac:dyDescent="0.2"/>
  <cols>
    <col min="1" max="1" width="7.5703125" bestFit="1" customWidth="1"/>
    <col min="2" max="2" width="33" style="24" bestFit="1" customWidth="1"/>
    <col min="3" max="3" width="11.85546875" bestFit="1" customWidth="1"/>
    <col min="4" max="4" width="15.42578125" customWidth="1"/>
    <col min="5" max="5" width="14.7109375" customWidth="1"/>
    <col min="6" max="6" width="14.28515625" customWidth="1"/>
    <col min="7" max="7" width="14.85546875" customWidth="1"/>
    <col min="8" max="8" width="14" customWidth="1"/>
  </cols>
  <sheetData>
    <row r="1" spans="1:8" ht="20.25" x14ac:dyDescent="0.3">
      <c r="A1" s="1" t="s">
        <v>8</v>
      </c>
      <c r="B1" s="23" t="s">
        <v>10</v>
      </c>
      <c r="C1" s="1" t="s">
        <v>11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</row>
    <row r="2" spans="1:8" ht="21" thickBot="1" x14ac:dyDescent="0.35">
      <c r="A2" s="11"/>
      <c r="B2" s="23"/>
      <c r="C2" s="1"/>
      <c r="D2" s="1"/>
      <c r="E2" s="1"/>
      <c r="F2" s="1"/>
      <c r="G2" s="1"/>
      <c r="H2" s="1"/>
    </row>
    <row r="3" spans="1:8" ht="21" thickBot="1" x14ac:dyDescent="0.35">
      <c r="A3" s="6">
        <v>1</v>
      </c>
      <c r="B3" s="20" t="s">
        <v>43</v>
      </c>
      <c r="C3" s="5" t="s">
        <v>44</v>
      </c>
      <c r="D3" s="5"/>
      <c r="E3" s="5"/>
      <c r="F3" s="5"/>
      <c r="G3" s="5"/>
      <c r="H3" s="5"/>
    </row>
    <row r="4" spans="1:8" ht="21" thickBot="1" x14ac:dyDescent="0.35">
      <c r="A4" s="12">
        <f>A3+1</f>
        <v>2</v>
      </c>
      <c r="B4" s="20" t="s">
        <v>45</v>
      </c>
      <c r="C4" s="10" t="s">
        <v>46</v>
      </c>
      <c r="D4" s="5"/>
      <c r="E4" s="5"/>
      <c r="F4" s="5"/>
      <c r="G4" s="5"/>
      <c r="H4" s="5"/>
    </row>
    <row r="5" spans="1:8" ht="21" thickBot="1" x14ac:dyDescent="0.35">
      <c r="A5" s="12">
        <f t="shared" ref="A5:A68" si="0">A4+1</f>
        <v>3</v>
      </c>
      <c r="B5" s="20" t="s">
        <v>48</v>
      </c>
      <c r="C5" s="10" t="s">
        <v>49</v>
      </c>
      <c r="D5" s="5"/>
      <c r="E5" s="5"/>
      <c r="F5" s="5"/>
      <c r="G5" s="5"/>
      <c r="H5" s="5"/>
    </row>
    <row r="6" spans="1:8" ht="21" thickBot="1" x14ac:dyDescent="0.35">
      <c r="A6" s="12">
        <f t="shared" si="0"/>
        <v>4</v>
      </c>
      <c r="B6" s="20" t="s">
        <v>50</v>
      </c>
      <c r="C6" s="5" t="s">
        <v>51</v>
      </c>
      <c r="D6" s="5"/>
      <c r="E6" s="5"/>
      <c r="F6" s="5"/>
      <c r="G6" s="5"/>
      <c r="H6" s="5"/>
    </row>
    <row r="7" spans="1:8" ht="21" thickBot="1" x14ac:dyDescent="0.35">
      <c r="A7" s="12">
        <f t="shared" si="0"/>
        <v>5</v>
      </c>
      <c r="B7" s="21" t="s">
        <v>52</v>
      </c>
      <c r="C7" s="5" t="s">
        <v>53</v>
      </c>
      <c r="D7" s="5"/>
      <c r="E7" s="10"/>
      <c r="F7" s="10"/>
      <c r="G7" s="10"/>
      <c r="H7" s="5"/>
    </row>
    <row r="8" spans="1:8" ht="21" thickBot="1" x14ac:dyDescent="0.35">
      <c r="A8" s="12">
        <f t="shared" si="0"/>
        <v>6</v>
      </c>
      <c r="B8" s="22" t="s">
        <v>54</v>
      </c>
      <c r="C8" s="5" t="s">
        <v>55</v>
      </c>
      <c r="D8" s="5"/>
      <c r="E8" s="13"/>
      <c r="F8" s="13"/>
      <c r="G8" s="13"/>
      <c r="H8" s="5"/>
    </row>
    <row r="9" spans="1:8" ht="21" thickBot="1" x14ac:dyDescent="0.35">
      <c r="A9" s="12">
        <f t="shared" si="0"/>
        <v>7</v>
      </c>
      <c r="B9" s="22" t="s">
        <v>57</v>
      </c>
      <c r="C9" s="5" t="s">
        <v>58</v>
      </c>
      <c r="D9" s="5"/>
      <c r="E9" s="13"/>
      <c r="F9" s="13"/>
      <c r="G9" s="13"/>
      <c r="H9" s="5"/>
    </row>
    <row r="10" spans="1:8" ht="21" thickBot="1" x14ac:dyDescent="0.35">
      <c r="A10" s="12">
        <f t="shared" si="0"/>
        <v>8</v>
      </c>
      <c r="B10" s="20" t="s">
        <v>59</v>
      </c>
      <c r="C10" s="5" t="s">
        <v>60</v>
      </c>
      <c r="D10" s="5"/>
      <c r="E10" s="5"/>
      <c r="F10" s="5"/>
      <c r="G10" s="5"/>
      <c r="H10" s="5"/>
    </row>
    <row r="11" spans="1:8" ht="21" thickBot="1" x14ac:dyDescent="0.35">
      <c r="A11" s="12">
        <f t="shared" si="0"/>
        <v>9</v>
      </c>
      <c r="B11" s="21" t="s">
        <v>61</v>
      </c>
      <c r="C11" s="5" t="s">
        <v>62</v>
      </c>
      <c r="D11" s="5"/>
      <c r="E11" s="10"/>
      <c r="F11" s="10"/>
      <c r="G11" s="10"/>
      <c r="H11" s="5"/>
    </row>
    <row r="12" spans="1:8" ht="21" thickBot="1" x14ac:dyDescent="0.35">
      <c r="A12" s="12">
        <f t="shared" si="0"/>
        <v>10</v>
      </c>
      <c r="B12" s="21" t="s">
        <v>63</v>
      </c>
      <c r="C12" s="5" t="s">
        <v>64</v>
      </c>
      <c r="D12" s="5"/>
      <c r="E12" s="10"/>
      <c r="F12" s="10"/>
      <c r="G12" s="10"/>
      <c r="H12" s="5"/>
    </row>
    <row r="13" spans="1:8" ht="21" thickBot="1" x14ac:dyDescent="0.35">
      <c r="A13" s="12">
        <f t="shared" si="0"/>
        <v>11</v>
      </c>
      <c r="B13" s="22" t="s">
        <v>65</v>
      </c>
      <c r="C13" s="5" t="s">
        <v>66</v>
      </c>
      <c r="D13" s="5"/>
      <c r="E13" s="13"/>
      <c r="F13" s="13"/>
      <c r="G13" s="13"/>
      <c r="H13" s="5"/>
    </row>
    <row r="14" spans="1:8" ht="21" thickBot="1" x14ac:dyDescent="0.35">
      <c r="A14" s="12">
        <f t="shared" si="0"/>
        <v>12</v>
      </c>
      <c r="B14" s="20" t="s">
        <v>67</v>
      </c>
      <c r="C14" s="5" t="s">
        <v>68</v>
      </c>
      <c r="D14" s="5"/>
      <c r="E14" s="5"/>
      <c r="F14" s="5"/>
      <c r="G14" s="5"/>
      <c r="H14" s="5"/>
    </row>
    <row r="15" spans="1:8" ht="21" thickBot="1" x14ac:dyDescent="0.35">
      <c r="A15" s="12">
        <f t="shared" si="0"/>
        <v>13</v>
      </c>
      <c r="B15" s="21" t="s">
        <v>69</v>
      </c>
      <c r="C15" s="5" t="s">
        <v>70</v>
      </c>
      <c r="D15" s="5"/>
      <c r="E15" s="10"/>
      <c r="F15" s="10"/>
      <c r="G15" s="10"/>
      <c r="H15" s="5"/>
    </row>
    <row r="16" spans="1:8" ht="21" thickBot="1" x14ac:dyDescent="0.35">
      <c r="A16" s="12">
        <f t="shared" si="0"/>
        <v>14</v>
      </c>
      <c r="B16" s="20" t="s">
        <v>71</v>
      </c>
      <c r="C16" s="5" t="s">
        <v>72</v>
      </c>
      <c r="D16" s="5"/>
      <c r="E16" s="5"/>
      <c r="F16" s="17"/>
      <c r="G16" s="5"/>
      <c r="H16" s="5"/>
    </row>
    <row r="17" spans="1:8" ht="21" thickBot="1" x14ac:dyDescent="0.35">
      <c r="A17" s="12">
        <f t="shared" si="0"/>
        <v>15</v>
      </c>
      <c r="B17" s="20" t="s">
        <v>73</v>
      </c>
      <c r="C17" s="5" t="s">
        <v>74</v>
      </c>
      <c r="D17" s="5"/>
      <c r="E17" s="5"/>
      <c r="F17" s="5"/>
      <c r="G17" s="5"/>
      <c r="H17" s="5"/>
    </row>
    <row r="18" spans="1:8" ht="21" thickBot="1" x14ac:dyDescent="0.35">
      <c r="A18" s="12">
        <f t="shared" si="0"/>
        <v>16</v>
      </c>
      <c r="B18" s="20" t="s">
        <v>75</v>
      </c>
      <c r="C18" s="5" t="s">
        <v>76</v>
      </c>
      <c r="D18" s="5"/>
      <c r="E18" s="5"/>
      <c r="F18" s="5"/>
      <c r="G18" s="5"/>
      <c r="H18" s="5"/>
    </row>
    <row r="19" spans="1:8" ht="21" thickBot="1" x14ac:dyDescent="0.35">
      <c r="A19" s="12">
        <f t="shared" si="0"/>
        <v>17</v>
      </c>
      <c r="B19" s="20" t="s">
        <v>77</v>
      </c>
      <c r="C19" s="5" t="s">
        <v>78</v>
      </c>
      <c r="D19" s="5"/>
      <c r="E19" s="5"/>
      <c r="F19" s="17"/>
      <c r="G19" s="5"/>
      <c r="H19" s="5"/>
    </row>
    <row r="20" spans="1:8" ht="21" thickBot="1" x14ac:dyDescent="0.35">
      <c r="A20" s="12">
        <f t="shared" si="0"/>
        <v>18</v>
      </c>
      <c r="B20" s="22" t="s">
        <v>79</v>
      </c>
      <c r="C20" s="5" t="s">
        <v>80</v>
      </c>
      <c r="D20" s="5"/>
      <c r="E20" s="13"/>
      <c r="F20" s="13"/>
      <c r="G20" s="13"/>
      <c r="H20" s="13"/>
    </row>
    <row r="21" spans="1:8" ht="21" thickBot="1" x14ac:dyDescent="0.35">
      <c r="A21" s="12">
        <f t="shared" si="0"/>
        <v>19</v>
      </c>
      <c r="B21" s="20" t="s">
        <v>81</v>
      </c>
      <c r="C21" s="5" t="s">
        <v>82</v>
      </c>
      <c r="D21" s="5"/>
      <c r="E21" s="5"/>
      <c r="F21" s="5"/>
      <c r="G21" s="5"/>
      <c r="H21" s="5"/>
    </row>
    <row r="22" spans="1:8" ht="21" thickBot="1" x14ac:dyDescent="0.35">
      <c r="A22" s="12">
        <f t="shared" si="0"/>
        <v>20</v>
      </c>
      <c r="B22" s="21" t="s">
        <v>83</v>
      </c>
      <c r="C22" s="5" t="s">
        <v>84</v>
      </c>
      <c r="D22" s="5"/>
      <c r="E22" s="10"/>
      <c r="F22" s="18"/>
      <c r="G22" s="10"/>
      <c r="H22" s="10"/>
    </row>
    <row r="23" spans="1:8" ht="21" thickBot="1" x14ac:dyDescent="0.35">
      <c r="A23" s="12">
        <f t="shared" si="0"/>
        <v>21</v>
      </c>
      <c r="B23" s="21" t="s">
        <v>85</v>
      </c>
      <c r="C23" s="8" t="s">
        <v>86</v>
      </c>
      <c r="D23" s="5"/>
      <c r="E23" s="25"/>
      <c r="F23" s="10"/>
      <c r="G23" s="10"/>
      <c r="H23" s="10"/>
    </row>
    <row r="24" spans="1:8" ht="21" thickBot="1" x14ac:dyDescent="0.35">
      <c r="A24" s="12">
        <f t="shared" si="0"/>
        <v>22</v>
      </c>
      <c r="B24" s="20" t="s">
        <v>87</v>
      </c>
      <c r="C24" s="5" t="s">
        <v>88</v>
      </c>
      <c r="D24" s="5"/>
      <c r="E24" s="5"/>
      <c r="F24" s="5"/>
      <c r="G24" s="5"/>
      <c r="H24" s="5"/>
    </row>
    <row r="25" spans="1:8" ht="21" thickBot="1" x14ac:dyDescent="0.35">
      <c r="A25" s="12">
        <f t="shared" si="0"/>
        <v>23</v>
      </c>
      <c r="B25" s="20" t="s">
        <v>89</v>
      </c>
      <c r="C25" s="5" t="s">
        <v>90</v>
      </c>
      <c r="D25" s="5"/>
      <c r="E25" s="5"/>
      <c r="F25" s="17"/>
      <c r="G25" s="5"/>
      <c r="H25" s="5"/>
    </row>
    <row r="26" spans="1:8" ht="21" thickBot="1" x14ac:dyDescent="0.35">
      <c r="A26" s="12">
        <f t="shared" si="0"/>
        <v>24</v>
      </c>
      <c r="B26" s="20" t="s">
        <v>91</v>
      </c>
      <c r="C26" s="5" t="s">
        <v>92</v>
      </c>
      <c r="D26" s="5"/>
      <c r="E26" s="5"/>
      <c r="F26" s="5"/>
      <c r="G26" s="5"/>
      <c r="H26" s="5"/>
    </row>
    <row r="27" spans="1:8" ht="21" thickBot="1" x14ac:dyDescent="0.35">
      <c r="A27" s="12">
        <f t="shared" si="0"/>
        <v>25</v>
      </c>
      <c r="B27" s="20" t="s">
        <v>93</v>
      </c>
      <c r="C27" s="5" t="s">
        <v>94</v>
      </c>
      <c r="D27" s="8"/>
      <c r="E27" s="5"/>
      <c r="F27" s="5"/>
      <c r="G27" s="5"/>
      <c r="H27" s="5"/>
    </row>
    <row r="28" spans="1:8" ht="21" thickBot="1" x14ac:dyDescent="0.35">
      <c r="A28" s="12">
        <f t="shared" si="0"/>
        <v>26</v>
      </c>
      <c r="B28" s="20" t="s">
        <v>95</v>
      </c>
      <c r="C28" s="5" t="s">
        <v>96</v>
      </c>
      <c r="D28" s="5"/>
      <c r="E28" s="5"/>
      <c r="F28" s="17"/>
      <c r="G28" s="5"/>
      <c r="H28" s="5"/>
    </row>
    <row r="29" spans="1:8" ht="21" thickBot="1" x14ac:dyDescent="0.35">
      <c r="A29" s="12">
        <f t="shared" si="0"/>
        <v>27</v>
      </c>
      <c r="B29" s="20" t="s">
        <v>97</v>
      </c>
      <c r="C29" s="5" t="s">
        <v>98</v>
      </c>
      <c r="D29" s="5"/>
      <c r="E29" s="5"/>
      <c r="F29" s="5"/>
      <c r="G29" s="5"/>
      <c r="H29" s="5"/>
    </row>
    <row r="30" spans="1:8" ht="21" thickBot="1" x14ac:dyDescent="0.35">
      <c r="A30" s="12">
        <f t="shared" si="0"/>
        <v>28</v>
      </c>
      <c r="B30" s="20" t="s">
        <v>99</v>
      </c>
      <c r="C30" s="5" t="s">
        <v>100</v>
      </c>
      <c r="D30" s="5"/>
      <c r="E30" s="5"/>
      <c r="F30" s="5"/>
      <c r="G30" s="5"/>
      <c r="H30" s="5"/>
    </row>
    <row r="31" spans="1:8" ht="21" thickBot="1" x14ac:dyDescent="0.35">
      <c r="A31" s="12">
        <f t="shared" si="0"/>
        <v>29</v>
      </c>
      <c r="B31" s="20" t="s">
        <v>101</v>
      </c>
      <c r="C31" s="5" t="s">
        <v>102</v>
      </c>
      <c r="D31" s="5"/>
      <c r="E31" s="5"/>
      <c r="F31" s="5"/>
      <c r="G31" s="5"/>
      <c r="H31" s="5"/>
    </row>
    <row r="32" spans="1:8" ht="21" thickBot="1" x14ac:dyDescent="0.35">
      <c r="A32" s="12">
        <f t="shared" si="0"/>
        <v>30</v>
      </c>
      <c r="B32" s="20" t="s">
        <v>103</v>
      </c>
      <c r="C32" s="5" t="s">
        <v>104</v>
      </c>
      <c r="D32" s="5"/>
      <c r="E32" s="5"/>
      <c r="F32" s="5"/>
      <c r="G32" s="5"/>
      <c r="H32" s="5"/>
    </row>
    <row r="33" spans="1:8" ht="21" thickBot="1" x14ac:dyDescent="0.35">
      <c r="A33" s="12">
        <f t="shared" si="0"/>
        <v>31</v>
      </c>
      <c r="B33" s="21" t="s">
        <v>105</v>
      </c>
      <c r="C33" s="5" t="s">
        <v>106</v>
      </c>
      <c r="D33" s="5"/>
      <c r="E33" s="5"/>
      <c r="F33" s="5"/>
      <c r="G33" s="5"/>
      <c r="H33" s="5"/>
    </row>
    <row r="34" spans="1:8" ht="21" thickBot="1" x14ac:dyDescent="0.35">
      <c r="A34" s="12">
        <f t="shared" si="0"/>
        <v>32</v>
      </c>
      <c r="B34" s="22" t="s">
        <v>107</v>
      </c>
      <c r="C34" s="5" t="s">
        <v>108</v>
      </c>
      <c r="D34" s="5"/>
      <c r="E34" s="5"/>
      <c r="F34" s="17"/>
      <c r="G34" s="5"/>
      <c r="H34" s="5"/>
    </row>
    <row r="35" spans="1:8" ht="21" thickBot="1" x14ac:dyDescent="0.35">
      <c r="A35" s="12">
        <f t="shared" si="0"/>
        <v>33</v>
      </c>
      <c r="B35" s="22" t="s">
        <v>109</v>
      </c>
      <c r="C35" s="5" t="s">
        <v>110</v>
      </c>
      <c r="D35" s="5"/>
      <c r="E35" s="5"/>
      <c r="F35" s="8"/>
      <c r="G35" s="8"/>
      <c r="H35" s="5"/>
    </row>
    <row r="36" spans="1:8" ht="21" thickBot="1" x14ac:dyDescent="0.35">
      <c r="A36" s="12">
        <f t="shared" si="0"/>
        <v>34</v>
      </c>
      <c r="B36" s="20" t="s">
        <v>111</v>
      </c>
      <c r="C36" s="5" t="s">
        <v>112</v>
      </c>
      <c r="D36" s="5"/>
      <c r="E36" s="5"/>
      <c r="F36" s="5"/>
      <c r="G36" s="5"/>
      <c r="H36" s="5"/>
    </row>
    <row r="37" spans="1:8" ht="21" thickBot="1" x14ac:dyDescent="0.35">
      <c r="A37" s="12">
        <f t="shared" si="0"/>
        <v>35</v>
      </c>
      <c r="B37" s="21" t="s">
        <v>113</v>
      </c>
      <c r="C37" s="5" t="s">
        <v>114</v>
      </c>
      <c r="D37" s="5"/>
      <c r="E37" s="5"/>
      <c r="F37" s="5"/>
      <c r="G37" s="5"/>
      <c r="H37" s="5"/>
    </row>
    <row r="38" spans="1:8" ht="21" thickBot="1" x14ac:dyDescent="0.35">
      <c r="A38" s="12">
        <f t="shared" si="0"/>
        <v>36</v>
      </c>
      <c r="B38" s="21" t="s">
        <v>115</v>
      </c>
      <c r="C38" s="5" t="s">
        <v>116</v>
      </c>
      <c r="D38" s="5"/>
      <c r="E38" s="5"/>
      <c r="F38" s="5"/>
      <c r="G38" s="5"/>
      <c r="H38" s="5"/>
    </row>
    <row r="39" spans="1:8" ht="21" thickBot="1" x14ac:dyDescent="0.35">
      <c r="A39" s="12">
        <f t="shared" si="0"/>
        <v>37</v>
      </c>
      <c r="B39" s="22" t="s">
        <v>117</v>
      </c>
      <c r="C39" s="5" t="s">
        <v>118</v>
      </c>
      <c r="D39" s="5"/>
      <c r="E39" s="5"/>
      <c r="F39" s="5"/>
      <c r="G39" s="5"/>
      <c r="H39" s="5"/>
    </row>
    <row r="40" spans="1:8" ht="21" thickBot="1" x14ac:dyDescent="0.35">
      <c r="A40" s="12">
        <f t="shared" si="0"/>
        <v>38</v>
      </c>
      <c r="B40" s="20" t="s">
        <v>119</v>
      </c>
      <c r="C40" s="5" t="s">
        <v>120</v>
      </c>
      <c r="D40" s="5"/>
      <c r="E40" s="5"/>
      <c r="F40" s="17"/>
      <c r="G40" s="5"/>
      <c r="H40" s="5"/>
    </row>
    <row r="41" spans="1:8" ht="21" thickBot="1" x14ac:dyDescent="0.35">
      <c r="A41" s="12">
        <f t="shared" si="0"/>
        <v>39</v>
      </c>
      <c r="B41" s="20" t="s">
        <v>121</v>
      </c>
      <c r="C41" s="5" t="s">
        <v>122</v>
      </c>
      <c r="D41" s="5"/>
      <c r="E41" s="5"/>
      <c r="F41" s="5"/>
      <c r="G41" s="5"/>
      <c r="H41" s="5"/>
    </row>
    <row r="42" spans="1:8" ht="21" thickBot="1" x14ac:dyDescent="0.35">
      <c r="A42" s="12">
        <f t="shared" si="0"/>
        <v>40</v>
      </c>
      <c r="B42" s="20" t="s">
        <v>123</v>
      </c>
      <c r="C42" s="5" t="s">
        <v>124</v>
      </c>
      <c r="D42" s="5"/>
      <c r="E42" s="5"/>
      <c r="F42" s="5"/>
      <c r="G42" s="5"/>
      <c r="H42" s="5"/>
    </row>
    <row r="43" spans="1:8" ht="21" thickBot="1" x14ac:dyDescent="0.35">
      <c r="A43" s="12">
        <f t="shared" si="0"/>
        <v>41</v>
      </c>
      <c r="B43" s="20" t="s">
        <v>125</v>
      </c>
      <c r="C43" s="5" t="s">
        <v>126</v>
      </c>
      <c r="D43" s="5"/>
      <c r="E43" s="5"/>
      <c r="F43" s="5"/>
      <c r="G43" s="5"/>
      <c r="H43" s="5"/>
    </row>
    <row r="44" spans="1:8" ht="21" thickBot="1" x14ac:dyDescent="0.35">
      <c r="A44" s="12">
        <f t="shared" si="0"/>
        <v>42</v>
      </c>
      <c r="B44" s="20" t="s">
        <v>127</v>
      </c>
      <c r="C44" s="5" t="s">
        <v>128</v>
      </c>
      <c r="D44" s="5"/>
      <c r="E44" s="5"/>
      <c r="F44" s="5"/>
      <c r="G44" s="5"/>
      <c r="H44" s="5"/>
    </row>
    <row r="45" spans="1:8" ht="21" thickBot="1" x14ac:dyDescent="0.35">
      <c r="A45" s="12">
        <f t="shared" si="0"/>
        <v>43</v>
      </c>
      <c r="B45" s="21" t="s">
        <v>129</v>
      </c>
      <c r="C45" s="5" t="s">
        <v>130</v>
      </c>
      <c r="D45" s="5"/>
      <c r="E45" s="5"/>
      <c r="F45" s="10"/>
      <c r="G45" s="5"/>
      <c r="H45" s="5"/>
    </row>
    <row r="46" spans="1:8" ht="21" thickBot="1" x14ac:dyDescent="0.35">
      <c r="A46" s="12">
        <f t="shared" si="0"/>
        <v>44</v>
      </c>
      <c r="B46" s="22" t="s">
        <v>131</v>
      </c>
      <c r="C46" s="5" t="s">
        <v>132</v>
      </c>
      <c r="D46" s="5"/>
      <c r="E46" s="5"/>
      <c r="F46" s="19"/>
      <c r="G46" s="5"/>
      <c r="H46" s="5"/>
    </row>
    <row r="47" spans="1:8" ht="21" thickBot="1" x14ac:dyDescent="0.35">
      <c r="A47" s="12">
        <f t="shared" si="0"/>
        <v>45</v>
      </c>
      <c r="B47" s="22" t="s">
        <v>133</v>
      </c>
      <c r="C47" s="5" t="s">
        <v>134</v>
      </c>
      <c r="D47" s="5"/>
      <c r="E47" s="5"/>
      <c r="F47" s="13"/>
      <c r="G47" s="5"/>
      <c r="H47" s="5"/>
    </row>
    <row r="48" spans="1:8" ht="21" thickBot="1" x14ac:dyDescent="0.35">
      <c r="A48" s="12">
        <f t="shared" si="0"/>
        <v>46</v>
      </c>
      <c r="B48" s="20" t="s">
        <v>135</v>
      </c>
      <c r="C48" s="5" t="s">
        <v>136</v>
      </c>
      <c r="D48" s="5"/>
      <c r="E48" s="5"/>
      <c r="F48" s="5"/>
      <c r="G48" s="5"/>
      <c r="H48" s="5"/>
    </row>
    <row r="49" spans="1:8" ht="21" thickBot="1" x14ac:dyDescent="0.35">
      <c r="A49" s="12">
        <f t="shared" si="0"/>
        <v>47</v>
      </c>
      <c r="B49" s="21" t="s">
        <v>137</v>
      </c>
      <c r="C49" s="5" t="s">
        <v>138</v>
      </c>
      <c r="D49" s="5"/>
      <c r="E49" s="5"/>
      <c r="F49" s="10"/>
      <c r="G49" s="5"/>
      <c r="H49" s="5"/>
    </row>
    <row r="50" spans="1:8" ht="21" thickBot="1" x14ac:dyDescent="0.35">
      <c r="A50" s="12">
        <f t="shared" si="0"/>
        <v>48</v>
      </c>
      <c r="B50" s="21" t="s">
        <v>139</v>
      </c>
      <c r="C50" s="5" t="s">
        <v>140</v>
      </c>
      <c r="D50" s="5"/>
      <c r="E50" s="5"/>
      <c r="F50" s="10"/>
      <c r="G50" s="5"/>
      <c r="H50" s="5"/>
    </row>
    <row r="51" spans="1:8" ht="21" thickBot="1" x14ac:dyDescent="0.35">
      <c r="A51" s="12">
        <f t="shared" si="0"/>
        <v>49</v>
      </c>
      <c r="B51" s="22" t="s">
        <v>141</v>
      </c>
      <c r="C51" s="5" t="s">
        <v>142</v>
      </c>
      <c r="D51" s="5"/>
      <c r="E51" s="5"/>
      <c r="F51" s="13"/>
      <c r="G51" s="5"/>
      <c r="H51" s="5"/>
    </row>
    <row r="52" spans="1:8" ht="21" thickBot="1" x14ac:dyDescent="0.35">
      <c r="A52" s="12">
        <f t="shared" si="0"/>
        <v>50</v>
      </c>
      <c r="B52" s="20" t="s">
        <v>143</v>
      </c>
      <c r="C52" s="5" t="s">
        <v>144</v>
      </c>
      <c r="D52" s="5"/>
      <c r="E52" s="5"/>
      <c r="F52" s="17"/>
      <c r="G52" s="5"/>
      <c r="H52" s="5"/>
    </row>
    <row r="53" spans="1:8" ht="21" thickBot="1" x14ac:dyDescent="0.35">
      <c r="A53" s="12">
        <f t="shared" si="0"/>
        <v>51</v>
      </c>
      <c r="B53" s="21" t="s">
        <v>145</v>
      </c>
      <c r="C53" s="5" t="s">
        <v>146</v>
      </c>
      <c r="D53" s="5"/>
      <c r="E53" s="5"/>
      <c r="F53" s="10"/>
      <c r="G53" s="5"/>
      <c r="H53" s="5"/>
    </row>
    <row r="54" spans="1:8" ht="21" thickBot="1" x14ac:dyDescent="0.35">
      <c r="A54" s="12">
        <f t="shared" si="0"/>
        <v>52</v>
      </c>
      <c r="B54" s="20" t="s">
        <v>147</v>
      </c>
      <c r="C54" s="5" t="s">
        <v>148</v>
      </c>
      <c r="D54" s="8"/>
      <c r="E54" s="5"/>
      <c r="F54" s="5"/>
      <c r="G54" s="5"/>
      <c r="H54" s="5"/>
    </row>
    <row r="55" spans="1:8" ht="21" thickBot="1" x14ac:dyDescent="0.35">
      <c r="A55" s="12">
        <f t="shared" si="0"/>
        <v>53</v>
      </c>
      <c r="B55" s="20" t="s">
        <v>149</v>
      </c>
      <c r="C55" s="5" t="s">
        <v>150</v>
      </c>
      <c r="D55" s="5"/>
      <c r="E55" s="5"/>
      <c r="F55" s="5"/>
      <c r="G55" s="5"/>
      <c r="H55" s="5"/>
    </row>
    <row r="56" spans="1:8" ht="21" thickBot="1" x14ac:dyDescent="0.35">
      <c r="A56" s="12">
        <f t="shared" si="0"/>
        <v>54</v>
      </c>
      <c r="B56" s="20" t="s">
        <v>151</v>
      </c>
      <c r="C56" s="5" t="s">
        <v>152</v>
      </c>
      <c r="D56" s="5"/>
      <c r="E56" s="5"/>
      <c r="F56" s="5"/>
      <c r="G56" s="5"/>
      <c r="H56" s="5"/>
    </row>
    <row r="57" spans="1:8" ht="21" thickBot="1" x14ac:dyDescent="0.35">
      <c r="A57" s="12">
        <f t="shared" si="0"/>
        <v>55</v>
      </c>
      <c r="B57" s="20" t="s">
        <v>153</v>
      </c>
      <c r="C57" s="5" t="s">
        <v>154</v>
      </c>
      <c r="D57" s="5"/>
      <c r="E57" s="5"/>
      <c r="F57" s="17"/>
      <c r="G57" s="5"/>
      <c r="H57" s="5"/>
    </row>
    <row r="58" spans="1:8" ht="21" thickBot="1" x14ac:dyDescent="0.35">
      <c r="A58" s="12">
        <f t="shared" si="0"/>
        <v>56</v>
      </c>
      <c r="B58" s="22" t="s">
        <v>155</v>
      </c>
      <c r="C58" s="5" t="s">
        <v>156</v>
      </c>
      <c r="D58" s="5"/>
      <c r="E58" s="5"/>
      <c r="F58" s="19"/>
      <c r="G58" s="5"/>
      <c r="H58" s="5"/>
    </row>
    <row r="59" spans="1:8" ht="21" thickBot="1" x14ac:dyDescent="0.35">
      <c r="A59" s="12">
        <f t="shared" si="0"/>
        <v>57</v>
      </c>
      <c r="B59" s="20" t="s">
        <v>157</v>
      </c>
      <c r="C59" s="5" t="s">
        <v>158</v>
      </c>
      <c r="D59" s="5"/>
      <c r="E59" s="5"/>
      <c r="F59" s="5"/>
      <c r="G59" s="5"/>
      <c r="H59" s="5"/>
    </row>
    <row r="60" spans="1:8" ht="21" thickBot="1" x14ac:dyDescent="0.35">
      <c r="A60" s="12">
        <f t="shared" si="0"/>
        <v>58</v>
      </c>
      <c r="B60" s="21" t="s">
        <v>159</v>
      </c>
      <c r="C60" s="5" t="s">
        <v>160</v>
      </c>
      <c r="D60" s="5"/>
      <c r="E60" s="5"/>
      <c r="F60" s="18"/>
      <c r="G60" s="5"/>
      <c r="H60" s="5"/>
    </row>
    <row r="61" spans="1:8" ht="21" thickBot="1" x14ac:dyDescent="0.35">
      <c r="A61" s="12">
        <f t="shared" si="0"/>
        <v>59</v>
      </c>
      <c r="B61" s="21" t="s">
        <v>161</v>
      </c>
      <c r="C61" s="5" t="s">
        <v>162</v>
      </c>
      <c r="D61" s="5"/>
      <c r="E61" s="5"/>
      <c r="F61" s="10"/>
      <c r="G61" s="5"/>
      <c r="H61" s="5"/>
    </row>
    <row r="62" spans="1:8" ht="21" thickBot="1" x14ac:dyDescent="0.35">
      <c r="A62" s="12">
        <f t="shared" si="0"/>
        <v>60</v>
      </c>
      <c r="B62" s="20" t="s">
        <v>163</v>
      </c>
      <c r="C62" s="5" t="s">
        <v>164</v>
      </c>
      <c r="D62" s="5"/>
      <c r="E62" s="5"/>
      <c r="F62" s="5"/>
      <c r="G62" s="5"/>
      <c r="H62" s="5"/>
    </row>
    <row r="63" spans="1:8" ht="21" thickBot="1" x14ac:dyDescent="0.35">
      <c r="A63" s="12">
        <f t="shared" si="0"/>
        <v>61</v>
      </c>
      <c r="B63" s="20" t="s">
        <v>165</v>
      </c>
      <c r="C63" s="5" t="s">
        <v>166</v>
      </c>
      <c r="D63" s="5"/>
      <c r="E63" s="5"/>
      <c r="F63" s="17"/>
      <c r="G63" s="5"/>
      <c r="H63" s="5"/>
    </row>
    <row r="64" spans="1:8" ht="21" thickBot="1" x14ac:dyDescent="0.35">
      <c r="A64" s="12">
        <f t="shared" si="0"/>
        <v>62</v>
      </c>
      <c r="B64" s="20" t="s">
        <v>167</v>
      </c>
      <c r="C64" s="5" t="s">
        <v>168</v>
      </c>
      <c r="D64" s="5"/>
      <c r="E64" s="5"/>
      <c r="F64" s="17"/>
      <c r="G64" s="5"/>
      <c r="H64" s="5"/>
    </row>
    <row r="65" spans="1:8" ht="21" thickBot="1" x14ac:dyDescent="0.35">
      <c r="A65" s="12">
        <f t="shared" si="0"/>
        <v>63</v>
      </c>
      <c r="B65" s="20" t="s">
        <v>169</v>
      </c>
      <c r="C65" s="8" t="s">
        <v>170</v>
      </c>
      <c r="D65" s="5"/>
      <c r="E65" s="5"/>
      <c r="F65" s="5"/>
      <c r="G65" s="5"/>
      <c r="H65" s="5"/>
    </row>
    <row r="66" spans="1:8" ht="21" thickBot="1" x14ac:dyDescent="0.35">
      <c r="A66" s="12">
        <f t="shared" si="0"/>
        <v>64</v>
      </c>
      <c r="B66" s="20" t="s">
        <v>171</v>
      </c>
      <c r="C66" s="5" t="s">
        <v>172</v>
      </c>
      <c r="D66" s="5"/>
      <c r="E66" s="5"/>
      <c r="F66" s="17"/>
      <c r="G66" s="5"/>
      <c r="H66" s="5"/>
    </row>
    <row r="67" spans="1:8" ht="21" thickBot="1" x14ac:dyDescent="0.35">
      <c r="A67" s="12">
        <f t="shared" si="0"/>
        <v>65</v>
      </c>
      <c r="B67" s="20" t="s">
        <v>173</v>
      </c>
      <c r="C67" s="5" t="s">
        <v>174</v>
      </c>
      <c r="D67" s="5"/>
      <c r="E67" s="5"/>
      <c r="F67" s="5"/>
      <c r="G67" s="5"/>
      <c r="H67" s="5"/>
    </row>
    <row r="68" spans="1:8" ht="21" thickBot="1" x14ac:dyDescent="0.35">
      <c r="A68" s="12">
        <f t="shared" si="0"/>
        <v>66</v>
      </c>
      <c r="B68" s="20" t="s">
        <v>175</v>
      </c>
      <c r="C68" s="5" t="s">
        <v>176</v>
      </c>
      <c r="D68" s="5"/>
      <c r="E68" s="5"/>
      <c r="F68" s="5"/>
      <c r="G68" s="5"/>
      <c r="H68" s="5"/>
    </row>
    <row r="69" spans="1:8" ht="21" thickBot="1" x14ac:dyDescent="0.35">
      <c r="A69" s="12">
        <f t="shared" ref="A69:A99" si="1">A68+1</f>
        <v>67</v>
      </c>
      <c r="B69" s="20" t="s">
        <v>177</v>
      </c>
      <c r="C69" s="5" t="s">
        <v>178</v>
      </c>
      <c r="D69" s="5"/>
      <c r="E69" s="5"/>
      <c r="F69" s="17"/>
      <c r="G69" s="5"/>
      <c r="H69" s="5"/>
    </row>
    <row r="70" spans="1:8" ht="21" thickBot="1" x14ac:dyDescent="0.35">
      <c r="A70" s="12">
        <f t="shared" si="1"/>
        <v>68</v>
      </c>
      <c r="B70" s="20" t="s">
        <v>179</v>
      </c>
      <c r="C70" s="5" t="s">
        <v>180</v>
      </c>
      <c r="D70" s="5"/>
      <c r="E70" s="5"/>
      <c r="F70" s="17"/>
      <c r="G70" s="5"/>
      <c r="H70" s="5"/>
    </row>
    <row r="71" spans="1:8" ht="21" thickBot="1" x14ac:dyDescent="0.35">
      <c r="A71" s="12">
        <f t="shared" si="1"/>
        <v>69</v>
      </c>
      <c r="B71" s="20" t="s">
        <v>181</v>
      </c>
      <c r="C71" s="5" t="s">
        <v>182</v>
      </c>
      <c r="D71" s="5"/>
      <c r="E71" s="5"/>
      <c r="F71" s="5"/>
      <c r="G71" s="5"/>
      <c r="H71" s="5"/>
    </row>
    <row r="72" spans="1:8" ht="21" thickBot="1" x14ac:dyDescent="0.35">
      <c r="A72" s="12">
        <f t="shared" si="1"/>
        <v>70</v>
      </c>
      <c r="B72" s="20" t="s">
        <v>183</v>
      </c>
      <c r="C72" s="5" t="s">
        <v>184</v>
      </c>
      <c r="D72" s="5"/>
      <c r="E72" s="5"/>
      <c r="F72" s="17"/>
      <c r="G72" s="5"/>
      <c r="H72" s="5"/>
    </row>
    <row r="73" spans="1:8" ht="21" thickBot="1" x14ac:dyDescent="0.35">
      <c r="A73" s="12">
        <f t="shared" si="1"/>
        <v>71</v>
      </c>
      <c r="B73" s="20" t="s">
        <v>185</v>
      </c>
      <c r="C73" s="5" t="s">
        <v>186</v>
      </c>
      <c r="D73" s="5"/>
      <c r="E73" s="5"/>
      <c r="F73" s="5"/>
      <c r="G73" s="5"/>
      <c r="H73" s="5"/>
    </row>
    <row r="74" spans="1:8" ht="21" thickBot="1" x14ac:dyDescent="0.35">
      <c r="A74" s="12">
        <f t="shared" si="1"/>
        <v>72</v>
      </c>
      <c r="B74" s="20" t="s">
        <v>187</v>
      </c>
      <c r="C74" s="5" t="s">
        <v>188</v>
      </c>
      <c r="D74" s="5"/>
      <c r="E74" s="5"/>
      <c r="F74" s="5"/>
      <c r="G74" s="5"/>
      <c r="H74" s="5"/>
    </row>
    <row r="75" spans="1:8" ht="21" thickBot="1" x14ac:dyDescent="0.35">
      <c r="A75" s="12">
        <f t="shared" si="1"/>
        <v>73</v>
      </c>
      <c r="B75" s="20" t="s">
        <v>189</v>
      </c>
      <c r="C75" s="5" t="s">
        <v>190</v>
      </c>
      <c r="D75" s="5"/>
      <c r="E75" s="5"/>
      <c r="F75" s="17"/>
      <c r="G75" s="5"/>
      <c r="H75" s="5"/>
    </row>
    <row r="76" spans="1:8" ht="21" thickBot="1" x14ac:dyDescent="0.35">
      <c r="A76" s="12">
        <f t="shared" si="1"/>
        <v>74</v>
      </c>
      <c r="B76" s="20" t="s">
        <v>191</v>
      </c>
      <c r="C76" s="5" t="s">
        <v>192</v>
      </c>
      <c r="D76" s="5"/>
      <c r="E76" s="8"/>
      <c r="F76" s="17"/>
      <c r="G76" s="8"/>
      <c r="H76" s="8"/>
    </row>
    <row r="77" spans="1:8" ht="21" thickBot="1" x14ac:dyDescent="0.35">
      <c r="A77" s="12">
        <f t="shared" si="1"/>
        <v>75</v>
      </c>
      <c r="B77" s="20" t="s">
        <v>193</v>
      </c>
      <c r="C77" s="5" t="s">
        <v>194</v>
      </c>
      <c r="D77" s="5"/>
      <c r="E77" s="5"/>
      <c r="F77" s="5"/>
      <c r="G77" s="5"/>
      <c r="H77" s="5"/>
    </row>
    <row r="78" spans="1:8" ht="21" thickBot="1" x14ac:dyDescent="0.35">
      <c r="A78" s="12">
        <f t="shared" si="1"/>
        <v>76</v>
      </c>
      <c r="B78" s="20" t="s">
        <v>195</v>
      </c>
      <c r="C78" s="5" t="s">
        <v>196</v>
      </c>
      <c r="D78" s="5"/>
      <c r="E78" s="5"/>
      <c r="F78" s="17"/>
      <c r="G78" s="8"/>
      <c r="H78" s="8"/>
    </row>
    <row r="79" spans="1:8" ht="21" thickBot="1" x14ac:dyDescent="0.35">
      <c r="A79" s="12">
        <f t="shared" si="1"/>
        <v>77</v>
      </c>
      <c r="B79" s="20" t="s">
        <v>197</v>
      </c>
      <c r="C79" s="5" t="s">
        <v>198</v>
      </c>
      <c r="D79" s="5"/>
      <c r="E79" s="5"/>
      <c r="F79" s="5"/>
      <c r="G79" s="5"/>
      <c r="H79" s="5"/>
    </row>
    <row r="80" spans="1:8" ht="21" thickBot="1" x14ac:dyDescent="0.35">
      <c r="A80" s="12">
        <f t="shared" si="1"/>
        <v>78</v>
      </c>
      <c r="B80" s="20" t="s">
        <v>199</v>
      </c>
      <c r="C80" s="5" t="s">
        <v>200</v>
      </c>
      <c r="D80" s="5"/>
      <c r="E80" s="5"/>
      <c r="F80" s="5"/>
      <c r="G80" s="5"/>
      <c r="H80" s="5"/>
    </row>
    <row r="81" spans="1:8" ht="21" thickBot="1" x14ac:dyDescent="0.35">
      <c r="A81" s="12">
        <f t="shared" si="1"/>
        <v>79</v>
      </c>
      <c r="B81" s="20" t="s">
        <v>201</v>
      </c>
      <c r="C81" s="5" t="s">
        <v>202</v>
      </c>
      <c r="D81" s="5"/>
      <c r="E81" s="5"/>
      <c r="F81" s="17"/>
      <c r="G81" s="5"/>
      <c r="H81" s="5"/>
    </row>
    <row r="82" spans="1:8" ht="21" thickBot="1" x14ac:dyDescent="0.35">
      <c r="A82" s="12">
        <f t="shared" si="1"/>
        <v>80</v>
      </c>
      <c r="B82" s="20" t="s">
        <v>203</v>
      </c>
      <c r="C82" s="5" t="s">
        <v>204</v>
      </c>
      <c r="D82" s="5"/>
      <c r="E82" s="5"/>
      <c r="F82" s="17"/>
      <c r="G82" s="5"/>
      <c r="H82" s="5"/>
    </row>
    <row r="83" spans="1:8" ht="21" thickBot="1" x14ac:dyDescent="0.35">
      <c r="A83" s="12">
        <f t="shared" si="1"/>
        <v>81</v>
      </c>
      <c r="B83" s="20" t="s">
        <v>205</v>
      </c>
      <c r="C83" s="5" t="s">
        <v>206</v>
      </c>
      <c r="D83" s="5"/>
      <c r="E83" s="5"/>
      <c r="F83" s="5"/>
      <c r="G83" s="5"/>
      <c r="H83" s="5"/>
    </row>
    <row r="84" spans="1:8" ht="21" thickBot="1" x14ac:dyDescent="0.35">
      <c r="A84" s="12">
        <f t="shared" si="1"/>
        <v>82</v>
      </c>
      <c r="B84" s="20" t="s">
        <v>207</v>
      </c>
      <c r="C84" s="5" t="s">
        <v>208</v>
      </c>
      <c r="D84" s="5"/>
      <c r="E84" s="5"/>
      <c r="F84" s="17"/>
      <c r="G84" s="5"/>
      <c r="H84" s="5"/>
    </row>
    <row r="85" spans="1:8" ht="21" thickBot="1" x14ac:dyDescent="0.35">
      <c r="A85" s="12">
        <f t="shared" si="1"/>
        <v>83</v>
      </c>
      <c r="B85" s="20" t="s">
        <v>209</v>
      </c>
      <c r="C85" s="5" t="s">
        <v>210</v>
      </c>
      <c r="D85" s="5"/>
      <c r="E85" s="5"/>
      <c r="F85" s="5"/>
      <c r="G85" s="5"/>
      <c r="H85" s="5"/>
    </row>
    <row r="86" spans="1:8" ht="21" thickBot="1" x14ac:dyDescent="0.35">
      <c r="A86" s="12">
        <f t="shared" si="1"/>
        <v>84</v>
      </c>
      <c r="B86" s="20" t="s">
        <v>211</v>
      </c>
      <c r="C86" s="5" t="s">
        <v>212</v>
      </c>
      <c r="D86" s="5"/>
      <c r="E86" s="5"/>
      <c r="F86" s="5"/>
      <c r="G86" s="5"/>
      <c r="H86" s="5"/>
    </row>
    <row r="87" spans="1:8" ht="21" thickBot="1" x14ac:dyDescent="0.35">
      <c r="A87" s="12">
        <f t="shared" si="1"/>
        <v>85</v>
      </c>
      <c r="B87" s="20" t="s">
        <v>213</v>
      </c>
      <c r="C87" s="5" t="s">
        <v>214</v>
      </c>
      <c r="D87" s="5"/>
      <c r="E87" s="5"/>
      <c r="F87" s="5"/>
      <c r="G87" s="5"/>
      <c r="H87" s="5"/>
    </row>
    <row r="88" spans="1:8" ht="21" thickBot="1" x14ac:dyDescent="0.35">
      <c r="A88" s="12">
        <f t="shared" si="1"/>
        <v>86</v>
      </c>
      <c r="B88" s="20" t="s">
        <v>215</v>
      </c>
      <c r="C88" s="5" t="s">
        <v>216</v>
      </c>
      <c r="D88" s="5"/>
      <c r="E88" s="5"/>
      <c r="F88" s="5"/>
      <c r="G88" s="5"/>
      <c r="H88" s="5"/>
    </row>
    <row r="89" spans="1:8" ht="21" thickBot="1" x14ac:dyDescent="0.35">
      <c r="A89" s="12">
        <f t="shared" si="1"/>
        <v>87</v>
      </c>
      <c r="B89" s="20" t="s">
        <v>217</v>
      </c>
      <c r="C89" s="5" t="s">
        <v>218</v>
      </c>
      <c r="D89" s="5"/>
      <c r="E89" s="5"/>
      <c r="F89" s="5"/>
      <c r="G89" s="5"/>
      <c r="H89" s="5"/>
    </row>
    <row r="90" spans="1:8" ht="21" thickBot="1" x14ac:dyDescent="0.35">
      <c r="A90" s="12">
        <f t="shared" si="1"/>
        <v>88</v>
      </c>
      <c r="B90" s="20" t="s">
        <v>219</v>
      </c>
      <c r="C90" s="5" t="s">
        <v>220</v>
      </c>
      <c r="D90" s="5"/>
      <c r="E90" s="5"/>
      <c r="F90" s="5"/>
      <c r="G90" s="5"/>
      <c r="H90" s="5"/>
    </row>
    <row r="91" spans="1:8" ht="21" thickBot="1" x14ac:dyDescent="0.35">
      <c r="A91" s="12">
        <f t="shared" si="1"/>
        <v>89</v>
      </c>
      <c r="B91" s="20" t="s">
        <v>221</v>
      </c>
      <c r="C91" s="5" t="s">
        <v>222</v>
      </c>
      <c r="D91" s="5"/>
      <c r="E91" s="5"/>
      <c r="F91" s="5"/>
      <c r="G91" s="5"/>
      <c r="H91" s="5"/>
    </row>
    <row r="92" spans="1:8" ht="21" thickBot="1" x14ac:dyDescent="0.35">
      <c r="A92" s="12">
        <f t="shared" si="1"/>
        <v>90</v>
      </c>
      <c r="B92" s="20" t="s">
        <v>223</v>
      </c>
      <c r="C92" s="5" t="s">
        <v>224</v>
      </c>
      <c r="D92" s="5"/>
      <c r="E92" s="5"/>
      <c r="F92" s="5"/>
      <c r="G92" s="5"/>
      <c r="H92" s="5"/>
    </row>
    <row r="93" spans="1:8" ht="21" thickBot="1" x14ac:dyDescent="0.35">
      <c r="A93" s="12">
        <f t="shared" si="1"/>
        <v>91</v>
      </c>
      <c r="B93" s="20" t="s">
        <v>225</v>
      </c>
      <c r="C93" s="5" t="s">
        <v>226</v>
      </c>
      <c r="D93" s="5"/>
      <c r="E93" s="5"/>
      <c r="F93" s="5"/>
      <c r="G93" s="5"/>
      <c r="H93" s="5"/>
    </row>
    <row r="94" spans="1:8" ht="21" thickBot="1" x14ac:dyDescent="0.35">
      <c r="A94" s="12">
        <f t="shared" si="1"/>
        <v>92</v>
      </c>
      <c r="B94" s="20" t="s">
        <v>227</v>
      </c>
      <c r="C94" s="5" t="s">
        <v>228</v>
      </c>
      <c r="D94" s="5"/>
      <c r="E94" s="5"/>
      <c r="F94" s="5"/>
      <c r="G94" s="5"/>
      <c r="H94" s="5"/>
    </row>
    <row r="95" spans="1:8" ht="21" thickBot="1" x14ac:dyDescent="0.35">
      <c r="A95" s="12">
        <f t="shared" si="1"/>
        <v>93</v>
      </c>
      <c r="B95" s="20" t="s">
        <v>229</v>
      </c>
      <c r="C95" s="5" t="s">
        <v>230</v>
      </c>
      <c r="D95" s="5"/>
      <c r="E95" s="5"/>
      <c r="F95" s="5"/>
      <c r="G95" s="5"/>
      <c r="H95" s="5"/>
    </row>
    <row r="96" spans="1:8" ht="21" thickBot="1" x14ac:dyDescent="0.35">
      <c r="A96" s="12">
        <f t="shared" si="1"/>
        <v>94</v>
      </c>
      <c r="B96" s="20" t="s">
        <v>231</v>
      </c>
      <c r="C96" s="5" t="s">
        <v>232</v>
      </c>
      <c r="D96" s="5"/>
      <c r="E96" s="5"/>
      <c r="F96" s="5"/>
      <c r="G96" s="5"/>
      <c r="H96" s="5"/>
    </row>
    <row r="97" spans="1:8" ht="21" thickBot="1" x14ac:dyDescent="0.35">
      <c r="A97" s="12">
        <f t="shared" si="1"/>
        <v>95</v>
      </c>
      <c r="B97" s="20" t="s">
        <v>233</v>
      </c>
      <c r="C97" s="5" t="s">
        <v>234</v>
      </c>
      <c r="D97" s="5"/>
      <c r="E97" s="5"/>
      <c r="F97" s="5"/>
      <c r="G97" s="5"/>
      <c r="H97" s="5"/>
    </row>
    <row r="98" spans="1:8" ht="21" thickBot="1" x14ac:dyDescent="0.35">
      <c r="A98" s="12">
        <f t="shared" si="1"/>
        <v>96</v>
      </c>
      <c r="B98" s="20" t="s">
        <v>235</v>
      </c>
      <c r="C98" s="5" t="s">
        <v>236</v>
      </c>
      <c r="D98" s="5"/>
      <c r="E98" s="5"/>
      <c r="F98" s="5"/>
      <c r="G98" s="5"/>
      <c r="H98" s="5"/>
    </row>
    <row r="99" spans="1:8" ht="21" thickBot="1" x14ac:dyDescent="0.35">
      <c r="A99" s="12">
        <f t="shared" si="1"/>
        <v>97</v>
      </c>
      <c r="B99" s="20" t="s">
        <v>237</v>
      </c>
      <c r="C99" s="5" t="s">
        <v>238</v>
      </c>
      <c r="D99" s="5"/>
      <c r="E99" s="5"/>
      <c r="F99" s="5"/>
      <c r="G99" s="5"/>
      <c r="H99" s="5"/>
    </row>
  </sheetData>
  <sortState ref="B3:H85">
    <sortCondition ref="C3:C85"/>
  </sortState>
  <printOptions gridLines="1"/>
  <pageMargins left="0.7" right="0.7" top="0.75" bottom="0.75" header="0.3" footer="0.3"/>
  <pageSetup scale="73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3"/>
  <sheetViews>
    <sheetView topLeftCell="A46" zoomScale="75" zoomScaleNormal="75" zoomScaleSheetLayoutView="75" workbookViewId="0">
      <selection sqref="A1:J63"/>
    </sheetView>
  </sheetViews>
  <sheetFormatPr defaultRowHeight="20.25" x14ac:dyDescent="0.3"/>
  <cols>
    <col min="1" max="1" width="7.5703125" style="3" bestFit="1" customWidth="1"/>
    <col min="2" max="2" width="39.5703125" style="3" bestFit="1" customWidth="1"/>
    <col min="3" max="3" width="13.5703125" style="9" customWidth="1"/>
    <col min="4" max="8" width="11.5703125" style="9" customWidth="1"/>
    <col min="9" max="9" width="11.5703125" style="7" customWidth="1"/>
    <col min="10" max="16384" width="9.140625" style="3"/>
  </cols>
  <sheetData>
    <row r="1" spans="1:10" ht="21" thickBot="1" x14ac:dyDescent="0.35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21" thickBot="1" x14ac:dyDescent="0.35">
      <c r="A2" s="46" t="s">
        <v>27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21" thickBot="1" x14ac:dyDescent="0.35">
      <c r="A3" s="52" t="s">
        <v>13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x14ac:dyDescent="0.3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3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3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3">
      <c r="C7" s="7"/>
      <c r="D7" s="7"/>
      <c r="E7" s="7"/>
      <c r="F7" s="7"/>
      <c r="G7" s="7"/>
      <c r="H7" s="7"/>
    </row>
    <row r="8" spans="1:10" x14ac:dyDescent="0.3">
      <c r="C8" s="7"/>
      <c r="D8" s="7"/>
      <c r="E8" s="7"/>
      <c r="F8" s="7"/>
      <c r="G8" s="7"/>
      <c r="H8" s="7"/>
    </row>
    <row r="9" spans="1:10" x14ac:dyDescent="0.3">
      <c r="A9" s="1" t="s">
        <v>8</v>
      </c>
      <c r="B9" s="2" t="s">
        <v>10</v>
      </c>
      <c r="C9" s="1" t="s">
        <v>11</v>
      </c>
      <c r="D9" s="1" t="s">
        <v>0</v>
      </c>
      <c r="E9" s="1" t="s">
        <v>1</v>
      </c>
      <c r="F9" s="1" t="s">
        <v>2</v>
      </c>
      <c r="G9" s="1" t="s">
        <v>4</v>
      </c>
      <c r="H9" s="1" t="s">
        <v>5</v>
      </c>
      <c r="I9" s="1" t="s">
        <v>3</v>
      </c>
    </row>
    <row r="10" spans="1:10" ht="21" thickBot="1" x14ac:dyDescent="0.35">
      <c r="A10" s="11"/>
      <c r="B10" s="2"/>
      <c r="C10" s="1"/>
      <c r="D10" s="1"/>
      <c r="E10" s="1"/>
      <c r="F10" s="1"/>
      <c r="G10" s="1"/>
      <c r="H10" s="1"/>
      <c r="I10" s="1"/>
    </row>
    <row r="11" spans="1:10" ht="21" thickBot="1" x14ac:dyDescent="0.35">
      <c r="A11" s="60">
        <v>1</v>
      </c>
      <c r="B11" s="61" t="s">
        <v>63</v>
      </c>
      <c r="C11" s="62" t="s">
        <v>64</v>
      </c>
      <c r="D11" s="62">
        <v>265</v>
      </c>
      <c r="E11" s="62">
        <v>247</v>
      </c>
      <c r="F11" s="62">
        <v>223</v>
      </c>
      <c r="G11" s="62">
        <v>226</v>
      </c>
      <c r="H11" s="62">
        <v>300</v>
      </c>
      <c r="I11" s="64">
        <f>SUM(D11:H11)</f>
        <v>1261</v>
      </c>
    </row>
    <row r="12" spans="1:10" ht="21" thickBot="1" x14ac:dyDescent="0.35">
      <c r="A12" s="65">
        <f t="shared" ref="A12:A43" si="0">A11+1</f>
        <v>2</v>
      </c>
      <c r="B12" s="61" t="s">
        <v>71</v>
      </c>
      <c r="C12" s="62" t="s">
        <v>72</v>
      </c>
      <c r="D12" s="62">
        <v>238</v>
      </c>
      <c r="E12" s="62">
        <v>241</v>
      </c>
      <c r="F12" s="62">
        <v>290</v>
      </c>
      <c r="G12" s="62">
        <v>253</v>
      </c>
      <c r="H12" s="62">
        <v>204</v>
      </c>
      <c r="I12" s="64">
        <f>SUM(D12:H12)</f>
        <v>1226</v>
      </c>
    </row>
    <row r="13" spans="1:10" ht="21" thickBot="1" x14ac:dyDescent="0.35">
      <c r="A13" s="65">
        <f t="shared" si="0"/>
        <v>3</v>
      </c>
      <c r="B13" s="61" t="s">
        <v>73</v>
      </c>
      <c r="C13" s="62" t="s">
        <v>74</v>
      </c>
      <c r="D13" s="62">
        <v>236</v>
      </c>
      <c r="E13" s="64">
        <v>286</v>
      </c>
      <c r="F13" s="62">
        <v>244</v>
      </c>
      <c r="G13" s="62">
        <v>187</v>
      </c>
      <c r="H13" s="62">
        <v>249</v>
      </c>
      <c r="I13" s="64">
        <f>SUM(D13:H13)</f>
        <v>1202</v>
      </c>
    </row>
    <row r="14" spans="1:10" ht="21" thickBot="1" x14ac:dyDescent="0.35">
      <c r="A14" s="65">
        <f t="shared" si="0"/>
        <v>4</v>
      </c>
      <c r="B14" s="61" t="s">
        <v>145</v>
      </c>
      <c r="C14" s="62" t="s">
        <v>146</v>
      </c>
      <c r="D14" s="62">
        <v>202</v>
      </c>
      <c r="E14" s="62">
        <v>235</v>
      </c>
      <c r="F14" s="62">
        <v>269</v>
      </c>
      <c r="G14" s="62">
        <v>258</v>
      </c>
      <c r="H14" s="62">
        <v>226</v>
      </c>
      <c r="I14" s="64">
        <f>SUM(D14:H14)</f>
        <v>1190</v>
      </c>
    </row>
    <row r="15" spans="1:10" ht="21" thickBot="1" x14ac:dyDescent="0.35">
      <c r="A15" s="65">
        <f t="shared" si="0"/>
        <v>5</v>
      </c>
      <c r="B15" s="61" t="s">
        <v>101</v>
      </c>
      <c r="C15" s="64" t="s">
        <v>102</v>
      </c>
      <c r="D15" s="64">
        <v>199</v>
      </c>
      <c r="E15" s="62">
        <v>236</v>
      </c>
      <c r="F15" s="62">
        <v>300</v>
      </c>
      <c r="G15" s="62">
        <v>258</v>
      </c>
      <c r="H15" s="62">
        <v>188</v>
      </c>
      <c r="I15" s="64">
        <f>SUM(D15:H15)</f>
        <v>1181</v>
      </c>
    </row>
    <row r="16" spans="1:10" ht="21" thickBot="1" x14ac:dyDescent="0.35">
      <c r="A16" s="65">
        <f t="shared" si="0"/>
        <v>6</v>
      </c>
      <c r="B16" s="66" t="s">
        <v>143</v>
      </c>
      <c r="C16" s="67" t="s">
        <v>144</v>
      </c>
      <c r="D16" s="67">
        <v>253</v>
      </c>
      <c r="E16" s="67">
        <v>245</v>
      </c>
      <c r="F16" s="67">
        <v>246</v>
      </c>
      <c r="G16" s="67">
        <v>253</v>
      </c>
      <c r="H16" s="67">
        <v>179</v>
      </c>
      <c r="I16" s="64">
        <f>SUM(D16:H16)</f>
        <v>1176</v>
      </c>
    </row>
    <row r="17" spans="1:10" ht="21" thickBot="1" x14ac:dyDescent="0.35">
      <c r="A17" s="65">
        <f t="shared" si="0"/>
        <v>7</v>
      </c>
      <c r="B17" s="69" t="s">
        <v>83</v>
      </c>
      <c r="C17" s="70" t="s">
        <v>84</v>
      </c>
      <c r="D17" s="70">
        <v>259</v>
      </c>
      <c r="E17" s="70">
        <v>247</v>
      </c>
      <c r="F17" s="70">
        <v>214</v>
      </c>
      <c r="G17" s="70">
        <v>197</v>
      </c>
      <c r="H17" s="70">
        <v>257</v>
      </c>
      <c r="I17" s="64">
        <f>SUM(D17:H17)</f>
        <v>1174</v>
      </c>
    </row>
    <row r="18" spans="1:10" ht="21" thickBot="1" x14ac:dyDescent="0.35">
      <c r="A18" s="65">
        <f t="shared" si="0"/>
        <v>8</v>
      </c>
      <c r="B18" s="69" t="s">
        <v>85</v>
      </c>
      <c r="C18" s="70" t="s">
        <v>86</v>
      </c>
      <c r="D18" s="70">
        <v>204</v>
      </c>
      <c r="E18" s="70">
        <v>210</v>
      </c>
      <c r="F18" s="70">
        <v>289</v>
      </c>
      <c r="G18" s="70">
        <v>237</v>
      </c>
      <c r="H18" s="70">
        <v>229</v>
      </c>
      <c r="I18" s="64">
        <f>SUM(D18:H18)</f>
        <v>1169</v>
      </c>
      <c r="J18" s="4"/>
    </row>
    <row r="19" spans="1:10" ht="21" thickBot="1" x14ac:dyDescent="0.35">
      <c r="A19" s="65">
        <f t="shared" si="0"/>
        <v>9</v>
      </c>
      <c r="B19" s="61" t="s">
        <v>79</v>
      </c>
      <c r="C19" s="62" t="s">
        <v>80</v>
      </c>
      <c r="D19" s="62">
        <v>225</v>
      </c>
      <c r="E19" s="62">
        <v>277</v>
      </c>
      <c r="F19" s="62">
        <v>223</v>
      </c>
      <c r="G19" s="62">
        <v>223</v>
      </c>
      <c r="H19" s="62">
        <v>214</v>
      </c>
      <c r="I19" s="64">
        <f>SUM(D19:H19)</f>
        <v>1162</v>
      </c>
    </row>
    <row r="20" spans="1:10" ht="21" thickBot="1" x14ac:dyDescent="0.35">
      <c r="A20" s="65">
        <f t="shared" si="0"/>
        <v>10</v>
      </c>
      <c r="B20" s="66" t="s">
        <v>43</v>
      </c>
      <c r="C20" s="67" t="s">
        <v>44</v>
      </c>
      <c r="D20" s="67">
        <v>225</v>
      </c>
      <c r="E20" s="67">
        <v>205</v>
      </c>
      <c r="F20" s="68">
        <v>257</v>
      </c>
      <c r="G20" s="68">
        <v>233</v>
      </c>
      <c r="H20" s="68">
        <v>232</v>
      </c>
      <c r="I20" s="64">
        <f>SUM(D20:H20)</f>
        <v>1152</v>
      </c>
    </row>
    <row r="21" spans="1:10" ht="21" thickBot="1" x14ac:dyDescent="0.35">
      <c r="A21" s="16">
        <f t="shared" si="0"/>
        <v>11</v>
      </c>
      <c r="B21" s="21" t="s">
        <v>173</v>
      </c>
      <c r="C21" s="10" t="s">
        <v>174</v>
      </c>
      <c r="D21" s="10">
        <v>258</v>
      </c>
      <c r="E21" s="10">
        <v>212</v>
      </c>
      <c r="F21" s="10">
        <v>242</v>
      </c>
      <c r="G21" s="10">
        <v>279</v>
      </c>
      <c r="H21" s="10">
        <v>158</v>
      </c>
      <c r="I21" s="17">
        <f>SUM(D21:H21)</f>
        <v>1149</v>
      </c>
    </row>
    <row r="22" spans="1:10" s="4" customFormat="1" ht="21" thickBot="1" x14ac:dyDescent="0.35">
      <c r="A22" s="16">
        <f t="shared" si="0"/>
        <v>12</v>
      </c>
      <c r="B22" s="22" t="s">
        <v>93</v>
      </c>
      <c r="C22" s="13" t="s">
        <v>94</v>
      </c>
      <c r="D22" s="13">
        <v>194</v>
      </c>
      <c r="E22" s="13">
        <v>225</v>
      </c>
      <c r="F22" s="13">
        <v>279</v>
      </c>
      <c r="G22" s="13">
        <v>205</v>
      </c>
      <c r="H22" s="13">
        <v>245</v>
      </c>
      <c r="I22" s="17">
        <f>SUM(D22:H22)</f>
        <v>1148</v>
      </c>
    </row>
    <row r="23" spans="1:10" ht="21" thickBot="1" x14ac:dyDescent="0.35">
      <c r="A23" s="6">
        <f t="shared" si="0"/>
        <v>13</v>
      </c>
      <c r="B23" s="20" t="s">
        <v>113</v>
      </c>
      <c r="C23" s="5" t="s">
        <v>114</v>
      </c>
      <c r="D23" s="5">
        <v>279</v>
      </c>
      <c r="E23" s="5">
        <v>225</v>
      </c>
      <c r="F23" s="5">
        <v>202</v>
      </c>
      <c r="G23" s="5">
        <v>249</v>
      </c>
      <c r="H23" s="5">
        <v>189</v>
      </c>
      <c r="I23" s="17">
        <f>SUM(D23:H23)</f>
        <v>1144</v>
      </c>
    </row>
    <row r="24" spans="1:10" ht="21" thickBot="1" x14ac:dyDescent="0.35">
      <c r="A24" s="12">
        <f t="shared" si="0"/>
        <v>14</v>
      </c>
      <c r="B24" s="21" t="s">
        <v>87</v>
      </c>
      <c r="C24" s="10" t="s">
        <v>88</v>
      </c>
      <c r="D24" s="10">
        <v>223</v>
      </c>
      <c r="E24" s="10">
        <v>191</v>
      </c>
      <c r="F24" s="10">
        <v>233</v>
      </c>
      <c r="G24" s="10">
        <v>238</v>
      </c>
      <c r="H24" s="10">
        <v>258</v>
      </c>
      <c r="I24" s="17">
        <f>SUM(D24:H24)</f>
        <v>1143</v>
      </c>
    </row>
    <row r="25" spans="1:10" ht="21" thickBot="1" x14ac:dyDescent="0.35">
      <c r="A25" s="12">
        <f t="shared" si="0"/>
        <v>15</v>
      </c>
      <c r="B25" s="20" t="s">
        <v>139</v>
      </c>
      <c r="C25" s="5" t="s">
        <v>140</v>
      </c>
      <c r="D25" s="5">
        <v>236</v>
      </c>
      <c r="E25" s="5">
        <v>210</v>
      </c>
      <c r="F25" s="5">
        <v>190</v>
      </c>
      <c r="G25" s="5">
        <v>266</v>
      </c>
      <c r="H25" s="5">
        <v>228</v>
      </c>
      <c r="I25" s="17">
        <f>SUM(D25:H25)</f>
        <v>1130</v>
      </c>
    </row>
    <row r="26" spans="1:10" ht="21" thickBot="1" x14ac:dyDescent="0.35">
      <c r="A26" s="12">
        <f t="shared" si="0"/>
        <v>16</v>
      </c>
      <c r="B26" s="20" t="s">
        <v>81</v>
      </c>
      <c r="C26" s="5" t="s">
        <v>82</v>
      </c>
      <c r="D26" s="5">
        <v>205</v>
      </c>
      <c r="E26" s="5">
        <v>233</v>
      </c>
      <c r="F26" s="5">
        <v>258</v>
      </c>
      <c r="G26" s="5">
        <v>167</v>
      </c>
      <c r="H26" s="5">
        <v>258</v>
      </c>
      <c r="I26" s="17">
        <f>SUM(D26:H26)</f>
        <v>1121</v>
      </c>
    </row>
    <row r="27" spans="1:10" ht="21" thickBot="1" x14ac:dyDescent="0.35">
      <c r="A27" s="12">
        <f t="shared" si="0"/>
        <v>17</v>
      </c>
      <c r="B27" s="20" t="s">
        <v>193</v>
      </c>
      <c r="C27" s="5" t="s">
        <v>194</v>
      </c>
      <c r="D27" s="5">
        <v>208</v>
      </c>
      <c r="E27" s="5">
        <v>202</v>
      </c>
      <c r="F27" s="5">
        <v>248</v>
      </c>
      <c r="G27" s="5">
        <v>212</v>
      </c>
      <c r="H27" s="5">
        <v>234</v>
      </c>
      <c r="I27" s="17">
        <f>SUM(D27:H27)</f>
        <v>1104</v>
      </c>
    </row>
    <row r="28" spans="1:10" ht="21" thickBot="1" x14ac:dyDescent="0.35">
      <c r="A28" s="14">
        <f t="shared" si="0"/>
        <v>18</v>
      </c>
      <c r="B28" s="20" t="s">
        <v>67</v>
      </c>
      <c r="C28" s="17" t="s">
        <v>68</v>
      </c>
      <c r="D28" s="17">
        <v>231</v>
      </c>
      <c r="E28" s="5">
        <v>223</v>
      </c>
      <c r="F28" s="5">
        <v>234</v>
      </c>
      <c r="G28" s="5">
        <v>184</v>
      </c>
      <c r="H28" s="5">
        <v>215</v>
      </c>
      <c r="I28" s="17">
        <f>SUM(D28:H28)</f>
        <v>1087</v>
      </c>
    </row>
    <row r="29" spans="1:10" ht="21" thickBot="1" x14ac:dyDescent="0.35">
      <c r="A29" s="12">
        <f t="shared" si="0"/>
        <v>19</v>
      </c>
      <c r="B29" s="22" t="s">
        <v>129</v>
      </c>
      <c r="C29" s="13" t="s">
        <v>130</v>
      </c>
      <c r="D29" s="13">
        <v>227</v>
      </c>
      <c r="E29" s="13">
        <v>185</v>
      </c>
      <c r="F29" s="13">
        <v>274</v>
      </c>
      <c r="G29" s="13">
        <v>201</v>
      </c>
      <c r="H29" s="13">
        <v>192</v>
      </c>
      <c r="I29" s="17">
        <f>SUM(D29:H29)</f>
        <v>1079</v>
      </c>
    </row>
    <row r="30" spans="1:10" ht="21" thickBot="1" x14ac:dyDescent="0.35">
      <c r="A30" s="6">
        <f t="shared" si="0"/>
        <v>20</v>
      </c>
      <c r="B30" s="20" t="s">
        <v>175</v>
      </c>
      <c r="C30" s="5" t="s">
        <v>176</v>
      </c>
      <c r="D30" s="5">
        <v>247</v>
      </c>
      <c r="E30" s="5">
        <v>213</v>
      </c>
      <c r="F30" s="5">
        <v>182</v>
      </c>
      <c r="G30" s="5">
        <v>234</v>
      </c>
      <c r="H30" s="5">
        <v>199</v>
      </c>
      <c r="I30" s="17">
        <f>SUM(D30:H30)</f>
        <v>1075</v>
      </c>
    </row>
    <row r="31" spans="1:10" ht="21" thickBot="1" x14ac:dyDescent="0.35">
      <c r="A31" s="12">
        <f t="shared" si="0"/>
        <v>21</v>
      </c>
      <c r="B31" s="21" t="s">
        <v>177</v>
      </c>
      <c r="C31" s="10" t="s">
        <v>178</v>
      </c>
      <c r="D31" s="10">
        <v>186</v>
      </c>
      <c r="E31" s="10">
        <v>211</v>
      </c>
      <c r="F31" s="10">
        <v>221</v>
      </c>
      <c r="G31" s="10">
        <v>255</v>
      </c>
      <c r="H31" s="10">
        <v>200</v>
      </c>
      <c r="I31" s="17">
        <f>SUM(D31:H31)</f>
        <v>1073</v>
      </c>
    </row>
    <row r="32" spans="1:10" ht="21" thickBot="1" x14ac:dyDescent="0.35">
      <c r="A32" s="12">
        <f t="shared" si="0"/>
        <v>22</v>
      </c>
      <c r="B32" s="21" t="s">
        <v>52</v>
      </c>
      <c r="C32" s="10" t="s">
        <v>53</v>
      </c>
      <c r="D32" s="10">
        <v>230</v>
      </c>
      <c r="E32" s="10">
        <v>202</v>
      </c>
      <c r="F32" s="10">
        <v>212</v>
      </c>
      <c r="G32" s="10">
        <v>189</v>
      </c>
      <c r="H32" s="10">
        <v>238</v>
      </c>
      <c r="I32" s="17">
        <f>SUM(D32:H32)</f>
        <v>1071</v>
      </c>
    </row>
    <row r="33" spans="1:9" ht="21" thickBot="1" x14ac:dyDescent="0.35">
      <c r="A33" s="12">
        <f t="shared" si="0"/>
        <v>23</v>
      </c>
      <c r="B33" s="20" t="s">
        <v>54</v>
      </c>
      <c r="C33" s="5" t="s">
        <v>55</v>
      </c>
      <c r="D33" s="5">
        <v>200</v>
      </c>
      <c r="E33" s="5">
        <v>204</v>
      </c>
      <c r="F33" s="5">
        <v>238</v>
      </c>
      <c r="G33" s="5">
        <v>209</v>
      </c>
      <c r="H33" s="5">
        <v>220</v>
      </c>
      <c r="I33" s="17">
        <f>SUM(D33:H33)</f>
        <v>1071</v>
      </c>
    </row>
    <row r="34" spans="1:9" ht="21" thickBot="1" x14ac:dyDescent="0.35">
      <c r="A34" s="12">
        <f t="shared" si="0"/>
        <v>24</v>
      </c>
      <c r="B34" s="20" t="s">
        <v>219</v>
      </c>
      <c r="C34" s="5" t="s">
        <v>220</v>
      </c>
      <c r="D34" s="5">
        <v>209</v>
      </c>
      <c r="E34" s="5">
        <v>223</v>
      </c>
      <c r="F34" s="8">
        <v>174</v>
      </c>
      <c r="G34" s="8">
        <v>212</v>
      </c>
      <c r="H34" s="8">
        <v>237</v>
      </c>
      <c r="I34" s="17">
        <f>SUM(D34:H34)</f>
        <v>1055</v>
      </c>
    </row>
    <row r="35" spans="1:9" ht="21" thickBot="1" x14ac:dyDescent="0.35">
      <c r="A35" s="12">
        <f t="shared" si="0"/>
        <v>25</v>
      </c>
      <c r="B35" s="20" t="s">
        <v>231</v>
      </c>
      <c r="C35" s="5" t="s">
        <v>232</v>
      </c>
      <c r="D35" s="5">
        <v>227</v>
      </c>
      <c r="E35" s="5">
        <v>170</v>
      </c>
      <c r="F35" s="8">
        <v>185</v>
      </c>
      <c r="G35" s="8">
        <v>243</v>
      </c>
      <c r="H35" s="8">
        <v>230</v>
      </c>
      <c r="I35" s="17">
        <f>SUM(D35:H35)</f>
        <v>1055</v>
      </c>
    </row>
    <row r="36" spans="1:9" ht="21" thickBot="1" x14ac:dyDescent="0.35">
      <c r="A36" s="12">
        <f t="shared" si="0"/>
        <v>26</v>
      </c>
      <c r="B36" s="20" t="s">
        <v>77</v>
      </c>
      <c r="C36" s="5" t="s">
        <v>78</v>
      </c>
      <c r="D36" s="5">
        <v>267</v>
      </c>
      <c r="E36" s="5">
        <v>213</v>
      </c>
      <c r="F36" s="5">
        <v>200</v>
      </c>
      <c r="G36" s="5">
        <v>214</v>
      </c>
      <c r="H36" s="5">
        <v>159</v>
      </c>
      <c r="I36" s="17">
        <f>SUM(D36:H36)</f>
        <v>1053</v>
      </c>
    </row>
    <row r="37" spans="1:9" ht="21" thickBot="1" x14ac:dyDescent="0.35">
      <c r="A37" s="12">
        <f t="shared" si="0"/>
        <v>27</v>
      </c>
      <c r="B37" s="20" t="s">
        <v>109</v>
      </c>
      <c r="C37" s="5" t="s">
        <v>110</v>
      </c>
      <c r="D37" s="5">
        <v>214</v>
      </c>
      <c r="E37" s="5">
        <v>234</v>
      </c>
      <c r="F37" s="5">
        <v>199</v>
      </c>
      <c r="G37" s="5">
        <v>191</v>
      </c>
      <c r="H37" s="5">
        <v>213</v>
      </c>
      <c r="I37" s="17">
        <f>SUM(D37:H37)</f>
        <v>1051</v>
      </c>
    </row>
    <row r="38" spans="1:9" ht="21" thickBot="1" x14ac:dyDescent="0.35">
      <c r="A38" s="12">
        <f t="shared" si="0"/>
        <v>28</v>
      </c>
      <c r="B38" s="20" t="s">
        <v>48</v>
      </c>
      <c r="C38" s="5" t="s">
        <v>49</v>
      </c>
      <c r="D38" s="5">
        <v>191</v>
      </c>
      <c r="E38" s="5">
        <v>247</v>
      </c>
      <c r="F38" s="8">
        <v>182</v>
      </c>
      <c r="G38" s="8">
        <v>190</v>
      </c>
      <c r="H38" s="8">
        <v>238</v>
      </c>
      <c r="I38" s="17">
        <f>SUM(D38:H38)</f>
        <v>1048</v>
      </c>
    </row>
    <row r="39" spans="1:9" ht="21" thickBot="1" x14ac:dyDescent="0.35">
      <c r="A39" s="12">
        <f t="shared" si="0"/>
        <v>29</v>
      </c>
      <c r="B39" s="20" t="s">
        <v>127</v>
      </c>
      <c r="C39" s="5" t="s">
        <v>128</v>
      </c>
      <c r="D39" s="5">
        <v>234</v>
      </c>
      <c r="E39" s="5">
        <v>169</v>
      </c>
      <c r="F39" s="5">
        <v>190</v>
      </c>
      <c r="G39" s="5">
        <v>214</v>
      </c>
      <c r="H39" s="5">
        <v>224</v>
      </c>
      <c r="I39" s="17">
        <f>SUM(D39:H39)</f>
        <v>1031</v>
      </c>
    </row>
    <row r="40" spans="1:9" ht="21" thickBot="1" x14ac:dyDescent="0.35">
      <c r="A40" s="12">
        <f t="shared" si="0"/>
        <v>30</v>
      </c>
      <c r="B40" s="20" t="s">
        <v>207</v>
      </c>
      <c r="C40" s="5" t="s">
        <v>208</v>
      </c>
      <c r="D40" s="5">
        <v>224</v>
      </c>
      <c r="E40" s="5">
        <v>225</v>
      </c>
      <c r="F40" s="5">
        <v>215</v>
      </c>
      <c r="G40" s="5">
        <v>194</v>
      </c>
      <c r="H40" s="5">
        <v>172</v>
      </c>
      <c r="I40" s="17">
        <f>SUM(D40:H40)</f>
        <v>1030</v>
      </c>
    </row>
    <row r="41" spans="1:9" ht="21" thickBot="1" x14ac:dyDescent="0.35">
      <c r="A41" s="12">
        <f t="shared" si="0"/>
        <v>31</v>
      </c>
      <c r="B41" s="20" t="s">
        <v>229</v>
      </c>
      <c r="C41" s="5" t="s">
        <v>230</v>
      </c>
      <c r="D41" s="5">
        <v>204</v>
      </c>
      <c r="E41" s="5">
        <v>236</v>
      </c>
      <c r="F41" s="8">
        <v>197</v>
      </c>
      <c r="G41" s="8">
        <v>176</v>
      </c>
      <c r="H41" s="8">
        <v>213</v>
      </c>
      <c r="I41" s="17">
        <f>SUM(D41:H41)</f>
        <v>1026</v>
      </c>
    </row>
    <row r="42" spans="1:9" ht="21" thickBot="1" x14ac:dyDescent="0.35">
      <c r="A42" s="12">
        <f t="shared" si="0"/>
        <v>32</v>
      </c>
      <c r="B42" s="20" t="s">
        <v>89</v>
      </c>
      <c r="C42" s="5" t="s">
        <v>90</v>
      </c>
      <c r="D42" s="5">
        <v>200</v>
      </c>
      <c r="E42" s="5">
        <v>210</v>
      </c>
      <c r="F42" s="5">
        <v>223</v>
      </c>
      <c r="G42" s="5">
        <v>193</v>
      </c>
      <c r="H42" s="5">
        <v>192</v>
      </c>
      <c r="I42" s="17">
        <f>SUM(D42:H42)</f>
        <v>1018</v>
      </c>
    </row>
    <row r="43" spans="1:9" ht="21" thickBot="1" x14ac:dyDescent="0.35">
      <c r="A43" s="12">
        <f t="shared" si="0"/>
        <v>33</v>
      </c>
      <c r="B43" s="20" t="s">
        <v>157</v>
      </c>
      <c r="C43" s="5" t="s">
        <v>158</v>
      </c>
      <c r="D43" s="5">
        <v>172</v>
      </c>
      <c r="E43" s="5">
        <v>215</v>
      </c>
      <c r="F43" s="5">
        <v>236</v>
      </c>
      <c r="G43" s="5">
        <v>211</v>
      </c>
      <c r="H43" s="5">
        <v>183</v>
      </c>
      <c r="I43" s="17">
        <f>SUM(D43:H43)</f>
        <v>1017</v>
      </c>
    </row>
    <row r="44" spans="1:9" ht="21" thickBot="1" x14ac:dyDescent="0.35">
      <c r="A44" s="12">
        <f t="shared" ref="A44:A63" si="1">A43+1</f>
        <v>34</v>
      </c>
      <c r="B44" s="20" t="s">
        <v>91</v>
      </c>
      <c r="C44" s="5" t="s">
        <v>92</v>
      </c>
      <c r="D44" s="5">
        <v>226</v>
      </c>
      <c r="E44" s="8">
        <v>247</v>
      </c>
      <c r="F44" s="5">
        <v>195</v>
      </c>
      <c r="G44" s="5">
        <v>190</v>
      </c>
      <c r="H44" s="5">
        <v>158</v>
      </c>
      <c r="I44" s="17">
        <f>SUM(D44:H44)</f>
        <v>1016</v>
      </c>
    </row>
    <row r="45" spans="1:9" ht="21" thickBot="1" x14ac:dyDescent="0.35">
      <c r="A45" s="12">
        <f t="shared" si="1"/>
        <v>35</v>
      </c>
      <c r="B45" s="20" t="s">
        <v>165</v>
      </c>
      <c r="C45" s="5" t="s">
        <v>166</v>
      </c>
      <c r="D45" s="5">
        <v>248</v>
      </c>
      <c r="E45" s="5">
        <v>167</v>
      </c>
      <c r="F45" s="5">
        <v>232</v>
      </c>
      <c r="G45" s="5">
        <v>175</v>
      </c>
      <c r="H45" s="5">
        <v>193</v>
      </c>
      <c r="I45" s="17">
        <f>SUM(D45:H45)</f>
        <v>1015</v>
      </c>
    </row>
    <row r="46" spans="1:9" ht="21" thickBot="1" x14ac:dyDescent="0.35">
      <c r="A46" s="12">
        <f t="shared" si="1"/>
        <v>36</v>
      </c>
      <c r="B46" s="20" t="s">
        <v>203</v>
      </c>
      <c r="C46" s="5" t="s">
        <v>204</v>
      </c>
      <c r="D46" s="5">
        <v>203</v>
      </c>
      <c r="E46" s="5">
        <v>203</v>
      </c>
      <c r="F46" s="5">
        <v>213</v>
      </c>
      <c r="G46" s="5">
        <v>188</v>
      </c>
      <c r="H46" s="5">
        <v>207</v>
      </c>
      <c r="I46" s="17">
        <f>SUM(D46:H46)</f>
        <v>1014</v>
      </c>
    </row>
    <row r="47" spans="1:9" ht="21" thickBot="1" x14ac:dyDescent="0.35">
      <c r="A47" s="12">
        <f t="shared" si="1"/>
        <v>37</v>
      </c>
      <c r="B47" s="20" t="s">
        <v>57</v>
      </c>
      <c r="C47" s="5" t="s">
        <v>58</v>
      </c>
      <c r="D47" s="5">
        <v>202</v>
      </c>
      <c r="E47" s="5">
        <v>245</v>
      </c>
      <c r="F47" s="5">
        <v>179</v>
      </c>
      <c r="G47" s="5">
        <v>192</v>
      </c>
      <c r="H47" s="5">
        <v>189</v>
      </c>
      <c r="I47" s="17">
        <f>SUM(D47:H47)</f>
        <v>1007</v>
      </c>
    </row>
    <row r="48" spans="1:9" ht="21" thickBot="1" x14ac:dyDescent="0.35">
      <c r="A48" s="12">
        <f t="shared" si="1"/>
        <v>38</v>
      </c>
      <c r="B48" s="20" t="s">
        <v>75</v>
      </c>
      <c r="C48" s="5" t="s">
        <v>76</v>
      </c>
      <c r="D48" s="5">
        <v>221</v>
      </c>
      <c r="E48" s="5">
        <v>204</v>
      </c>
      <c r="F48" s="5">
        <v>190</v>
      </c>
      <c r="G48" s="5">
        <v>177</v>
      </c>
      <c r="H48" s="5">
        <v>206</v>
      </c>
      <c r="I48" s="17">
        <f>SUM(D48:H48)</f>
        <v>998</v>
      </c>
    </row>
    <row r="49" spans="1:9" ht="21" thickBot="1" x14ac:dyDescent="0.35">
      <c r="A49" s="12">
        <f t="shared" si="1"/>
        <v>39</v>
      </c>
      <c r="B49" s="20" t="s">
        <v>169</v>
      </c>
      <c r="C49" s="5" t="s">
        <v>170</v>
      </c>
      <c r="D49" s="5">
        <v>203</v>
      </c>
      <c r="E49" s="5">
        <v>155</v>
      </c>
      <c r="F49" s="5">
        <v>235</v>
      </c>
      <c r="G49" s="5">
        <v>246</v>
      </c>
      <c r="H49" s="5">
        <v>158</v>
      </c>
      <c r="I49" s="17">
        <f>SUM(D49:H49)</f>
        <v>997</v>
      </c>
    </row>
    <row r="50" spans="1:9" ht="21" thickBot="1" x14ac:dyDescent="0.35">
      <c r="A50" s="12">
        <f t="shared" si="1"/>
        <v>40</v>
      </c>
      <c r="B50" s="20" t="s">
        <v>151</v>
      </c>
      <c r="C50" s="5" t="s">
        <v>152</v>
      </c>
      <c r="D50" s="5">
        <v>181</v>
      </c>
      <c r="E50" s="5">
        <v>225</v>
      </c>
      <c r="F50" s="5">
        <v>216</v>
      </c>
      <c r="G50" s="5">
        <v>205</v>
      </c>
      <c r="H50" s="5">
        <v>169</v>
      </c>
      <c r="I50" s="17">
        <f>SUM(D50:H50)</f>
        <v>996</v>
      </c>
    </row>
    <row r="51" spans="1:9" ht="21" thickBot="1" x14ac:dyDescent="0.35">
      <c r="A51" s="12">
        <f t="shared" si="1"/>
        <v>41</v>
      </c>
      <c r="B51" s="20" t="s">
        <v>153</v>
      </c>
      <c r="C51" s="5" t="s">
        <v>154</v>
      </c>
      <c r="D51" s="5">
        <v>174</v>
      </c>
      <c r="E51" s="5">
        <v>235</v>
      </c>
      <c r="F51" s="5">
        <v>227</v>
      </c>
      <c r="G51" s="5">
        <v>187</v>
      </c>
      <c r="H51" s="5">
        <v>170</v>
      </c>
      <c r="I51" s="17">
        <f>SUM(D51:H51)</f>
        <v>993</v>
      </c>
    </row>
    <row r="52" spans="1:9" ht="21" thickBot="1" x14ac:dyDescent="0.35">
      <c r="A52" s="12">
        <f t="shared" si="1"/>
        <v>42</v>
      </c>
      <c r="B52" s="20" t="s">
        <v>235</v>
      </c>
      <c r="C52" s="5" t="s">
        <v>236</v>
      </c>
      <c r="D52" s="5">
        <v>206</v>
      </c>
      <c r="E52" s="5">
        <v>202</v>
      </c>
      <c r="F52" s="8">
        <v>214</v>
      </c>
      <c r="G52" s="8">
        <v>157</v>
      </c>
      <c r="H52" s="8">
        <v>211</v>
      </c>
      <c r="I52" s="17">
        <f>SUM(D52:H52)</f>
        <v>990</v>
      </c>
    </row>
    <row r="53" spans="1:9" ht="21" thickBot="1" x14ac:dyDescent="0.35">
      <c r="A53" s="12">
        <f t="shared" si="1"/>
        <v>43</v>
      </c>
      <c r="B53" s="20" t="s">
        <v>147</v>
      </c>
      <c r="C53" s="5" t="s">
        <v>148</v>
      </c>
      <c r="D53" s="5">
        <v>184</v>
      </c>
      <c r="E53" s="5">
        <v>201</v>
      </c>
      <c r="F53" s="5">
        <v>226</v>
      </c>
      <c r="G53" s="5">
        <v>194</v>
      </c>
      <c r="H53" s="5">
        <v>185</v>
      </c>
      <c r="I53" s="17">
        <f>SUM(D53:H53)</f>
        <v>990</v>
      </c>
    </row>
    <row r="54" spans="1:9" ht="21" thickBot="1" x14ac:dyDescent="0.35">
      <c r="A54" s="12">
        <f t="shared" si="1"/>
        <v>44</v>
      </c>
      <c r="B54" s="20" t="s">
        <v>133</v>
      </c>
      <c r="C54" s="5" t="s">
        <v>134</v>
      </c>
      <c r="D54" s="5">
        <v>194</v>
      </c>
      <c r="E54" s="5">
        <v>187</v>
      </c>
      <c r="F54" s="5">
        <v>228</v>
      </c>
      <c r="G54" s="5">
        <v>193</v>
      </c>
      <c r="H54" s="5">
        <v>184</v>
      </c>
      <c r="I54" s="17">
        <f>SUM(D54:H54)</f>
        <v>986</v>
      </c>
    </row>
    <row r="55" spans="1:9" ht="21" thickBot="1" x14ac:dyDescent="0.35">
      <c r="A55" s="12">
        <f t="shared" si="1"/>
        <v>45</v>
      </c>
      <c r="B55" s="20" t="s">
        <v>135</v>
      </c>
      <c r="C55" s="5" t="s">
        <v>136</v>
      </c>
      <c r="D55" s="5">
        <v>215</v>
      </c>
      <c r="E55" s="5">
        <v>157</v>
      </c>
      <c r="F55" s="5">
        <v>157</v>
      </c>
      <c r="G55" s="5">
        <v>249</v>
      </c>
      <c r="H55" s="5">
        <v>203</v>
      </c>
      <c r="I55" s="17">
        <f>SUM(D55:H55)</f>
        <v>981</v>
      </c>
    </row>
    <row r="56" spans="1:9" ht="21" thickBot="1" x14ac:dyDescent="0.35">
      <c r="A56" s="12">
        <f t="shared" si="1"/>
        <v>46</v>
      </c>
      <c r="B56" s="20" t="s">
        <v>117</v>
      </c>
      <c r="C56" s="8" t="s">
        <v>118</v>
      </c>
      <c r="D56" s="8">
        <v>212</v>
      </c>
      <c r="E56" s="5">
        <v>204</v>
      </c>
      <c r="F56" s="5">
        <v>213</v>
      </c>
      <c r="G56" s="5">
        <v>189</v>
      </c>
      <c r="H56" s="5">
        <v>159</v>
      </c>
      <c r="I56" s="17">
        <f>SUM(D56:H56)</f>
        <v>977</v>
      </c>
    </row>
    <row r="57" spans="1:9" ht="21" thickBot="1" x14ac:dyDescent="0.35">
      <c r="A57" s="12">
        <f t="shared" si="1"/>
        <v>47</v>
      </c>
      <c r="B57" s="20" t="s">
        <v>163</v>
      </c>
      <c r="C57" s="5" t="s">
        <v>164</v>
      </c>
      <c r="D57" s="5">
        <v>183</v>
      </c>
      <c r="E57" s="5">
        <v>258</v>
      </c>
      <c r="F57" s="5">
        <v>192</v>
      </c>
      <c r="G57" s="5">
        <v>168</v>
      </c>
      <c r="H57" s="5">
        <v>148</v>
      </c>
      <c r="I57" s="17">
        <f>SUM(D57:H57)</f>
        <v>949</v>
      </c>
    </row>
    <row r="58" spans="1:9" ht="21" thickBot="1" x14ac:dyDescent="0.35">
      <c r="A58" s="12">
        <f t="shared" si="1"/>
        <v>48</v>
      </c>
      <c r="B58" s="20" t="s">
        <v>95</v>
      </c>
      <c r="C58" s="5" t="s">
        <v>96</v>
      </c>
      <c r="D58" s="5">
        <v>165</v>
      </c>
      <c r="E58" s="5">
        <v>203</v>
      </c>
      <c r="F58" s="5">
        <v>199</v>
      </c>
      <c r="G58" s="5">
        <v>166</v>
      </c>
      <c r="H58" s="5">
        <v>188</v>
      </c>
      <c r="I58" s="17">
        <f>SUM(D58:H58)</f>
        <v>921</v>
      </c>
    </row>
    <row r="59" spans="1:9" ht="21" thickBot="1" x14ac:dyDescent="0.35">
      <c r="A59" s="12">
        <f t="shared" si="1"/>
        <v>49</v>
      </c>
      <c r="B59" s="20" t="s">
        <v>61</v>
      </c>
      <c r="C59" s="5" t="s">
        <v>62</v>
      </c>
      <c r="D59" s="5">
        <v>231</v>
      </c>
      <c r="E59" s="5">
        <v>175</v>
      </c>
      <c r="F59" s="5">
        <v>157</v>
      </c>
      <c r="G59" s="5">
        <v>181</v>
      </c>
      <c r="H59" s="5">
        <v>165</v>
      </c>
      <c r="I59" s="17">
        <f>SUM(D59:H59)</f>
        <v>909</v>
      </c>
    </row>
    <row r="60" spans="1:9" ht="21" thickBot="1" x14ac:dyDescent="0.35">
      <c r="A60" s="12">
        <f t="shared" si="1"/>
        <v>50</v>
      </c>
      <c r="B60" s="20" t="s">
        <v>227</v>
      </c>
      <c r="C60" s="5" t="s">
        <v>228</v>
      </c>
      <c r="D60" s="5">
        <v>203</v>
      </c>
      <c r="E60" s="5">
        <v>166</v>
      </c>
      <c r="F60" s="8">
        <v>160</v>
      </c>
      <c r="G60" s="8">
        <v>183</v>
      </c>
      <c r="H60" s="8">
        <v>190</v>
      </c>
      <c r="I60" s="17">
        <f>SUM(D60:H60)</f>
        <v>902</v>
      </c>
    </row>
    <row r="61" spans="1:9" ht="21" thickBot="1" x14ac:dyDescent="0.35">
      <c r="A61" s="12">
        <f t="shared" si="1"/>
        <v>51</v>
      </c>
      <c r="B61" s="20" t="s">
        <v>233</v>
      </c>
      <c r="C61" s="5" t="s">
        <v>234</v>
      </c>
      <c r="D61" s="5">
        <v>148</v>
      </c>
      <c r="E61" s="5">
        <v>186</v>
      </c>
      <c r="F61" s="8">
        <v>151</v>
      </c>
      <c r="G61" s="8">
        <v>183</v>
      </c>
      <c r="H61" s="8">
        <v>179</v>
      </c>
      <c r="I61" s="17">
        <f>SUM(D61:H61)</f>
        <v>847</v>
      </c>
    </row>
    <row r="62" spans="1:9" ht="21" thickBot="1" x14ac:dyDescent="0.35">
      <c r="A62" s="12">
        <f t="shared" si="1"/>
        <v>52</v>
      </c>
      <c r="B62" s="20" t="s">
        <v>167</v>
      </c>
      <c r="C62" s="5" t="s">
        <v>168</v>
      </c>
      <c r="D62" s="5">
        <v>193</v>
      </c>
      <c r="E62" s="5">
        <v>213</v>
      </c>
      <c r="F62" s="5">
        <v>141</v>
      </c>
      <c r="G62" s="5">
        <v>128</v>
      </c>
      <c r="H62" s="5">
        <v>153</v>
      </c>
      <c r="I62" s="17">
        <f>SUM(D62:H62)</f>
        <v>828</v>
      </c>
    </row>
    <row r="63" spans="1:9" ht="21" thickBot="1" x14ac:dyDescent="0.35">
      <c r="A63" s="12">
        <f t="shared" si="1"/>
        <v>53</v>
      </c>
      <c r="B63" s="20" t="s">
        <v>155</v>
      </c>
      <c r="C63" s="5" t="s">
        <v>156</v>
      </c>
      <c r="D63" s="5">
        <v>183</v>
      </c>
      <c r="E63" s="5">
        <v>114</v>
      </c>
      <c r="F63" s="5">
        <v>134</v>
      </c>
      <c r="G63" s="5">
        <v>123</v>
      </c>
      <c r="H63" s="5">
        <v>156</v>
      </c>
      <c r="I63" s="17">
        <f>SUM(D63:H63)</f>
        <v>710</v>
      </c>
    </row>
  </sheetData>
  <sortState ref="B11:I63">
    <sortCondition descending="1" ref="I11:I63"/>
  </sortState>
  <mergeCells count="3">
    <mergeCell ref="A1:J1"/>
    <mergeCell ref="A3:J3"/>
    <mergeCell ref="A2:J2"/>
  </mergeCells>
  <phoneticPr fontId="0" type="noConversion"/>
  <printOptions horizontalCentered="1"/>
  <pageMargins left="0.4" right="0.41" top="0.27" bottom="0" header="0.19" footer="0.3"/>
  <pageSetup scale="6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zoomScale="75" zoomScaleNormal="75" zoomScaleSheetLayoutView="75" workbookViewId="0">
      <selection activeCell="K54" sqref="A1:L54"/>
    </sheetView>
  </sheetViews>
  <sheetFormatPr defaultRowHeight="20.25" x14ac:dyDescent="0.3"/>
  <cols>
    <col min="1" max="1" width="7.5703125" style="3" bestFit="1" customWidth="1"/>
    <col min="2" max="2" width="39.5703125" style="3" bestFit="1" customWidth="1"/>
    <col min="3" max="3" width="9.42578125" style="9" customWidth="1"/>
    <col min="4" max="10" width="11.5703125" style="9" customWidth="1"/>
    <col min="11" max="11" width="14.5703125" style="7" customWidth="1"/>
    <col min="12" max="16384" width="9.140625" style="3"/>
  </cols>
  <sheetData>
    <row r="1" spans="1:14" ht="21" thickBot="1" x14ac:dyDescent="0.35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4" ht="21" thickBot="1" x14ac:dyDescent="0.35">
      <c r="A2" s="55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4" ht="21" thickBot="1" x14ac:dyDescent="0.35">
      <c r="A3" s="52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4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4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4" x14ac:dyDescent="0.3">
      <c r="A6" s="15"/>
      <c r="B6" s="15"/>
      <c r="C6" s="15"/>
      <c r="D6" s="15"/>
      <c r="E6" s="15"/>
      <c r="F6" s="15"/>
      <c r="G6" s="15"/>
      <c r="H6"/>
      <c r="I6" s="15"/>
      <c r="J6" s="15"/>
      <c r="K6" s="15"/>
      <c r="L6" s="15"/>
    </row>
    <row r="7" spans="1:14" x14ac:dyDescent="0.3">
      <c r="C7" s="7"/>
      <c r="D7" s="7"/>
      <c r="E7" s="7"/>
      <c r="F7" s="7"/>
      <c r="G7" s="7"/>
      <c r="H7" s="7"/>
      <c r="I7" s="7"/>
      <c r="J7" s="7"/>
    </row>
    <row r="8" spans="1:14" x14ac:dyDescent="0.3">
      <c r="C8" s="7"/>
      <c r="D8" s="7"/>
      <c r="E8" s="7"/>
      <c r="F8" s="7"/>
      <c r="G8" s="7"/>
      <c r="H8" s="7"/>
      <c r="I8" s="7"/>
      <c r="J8" s="7"/>
    </row>
    <row r="9" spans="1:14" x14ac:dyDescent="0.3">
      <c r="A9" s="1" t="s">
        <v>8</v>
      </c>
      <c r="B9" s="2" t="s">
        <v>10</v>
      </c>
      <c r="C9" s="1" t="s">
        <v>18</v>
      </c>
      <c r="D9" s="1" t="s">
        <v>19</v>
      </c>
      <c r="E9" s="1" t="s">
        <v>21</v>
      </c>
      <c r="F9" s="1" t="s">
        <v>0</v>
      </c>
      <c r="G9" s="1" t="s">
        <v>1</v>
      </c>
      <c r="H9" s="1" t="s">
        <v>20</v>
      </c>
      <c r="I9" s="1" t="s">
        <v>4</v>
      </c>
      <c r="J9" s="1" t="s">
        <v>5</v>
      </c>
      <c r="K9" s="1" t="s">
        <v>3</v>
      </c>
    </row>
    <row r="10" spans="1:14" ht="21" thickBot="1" x14ac:dyDescent="0.35">
      <c r="A10" s="11"/>
      <c r="B10" s="2"/>
      <c r="C10" s="1"/>
      <c r="D10" s="1"/>
      <c r="E10" s="1"/>
      <c r="F10" s="1"/>
      <c r="G10" s="1"/>
      <c r="H10" s="1"/>
      <c r="I10" s="1"/>
      <c r="J10" s="1"/>
      <c r="K10" s="1"/>
    </row>
    <row r="11" spans="1:14" s="41" customFormat="1" ht="21" thickBot="1" x14ac:dyDescent="0.35">
      <c r="A11" s="60">
        <v>1</v>
      </c>
      <c r="B11" s="61" t="s">
        <v>199</v>
      </c>
      <c r="C11" s="62" t="s">
        <v>200</v>
      </c>
      <c r="D11" s="62">
        <v>198</v>
      </c>
      <c r="E11" s="63">
        <v>19</v>
      </c>
      <c r="F11" s="64">
        <v>267</v>
      </c>
      <c r="G11" s="64">
        <v>189</v>
      </c>
      <c r="H11" s="64">
        <v>252</v>
      </c>
      <c r="I11" s="64">
        <v>199</v>
      </c>
      <c r="J11" s="64">
        <v>232</v>
      </c>
      <c r="K11" s="64">
        <f>(E11*5)+SUM(F11:J11)</f>
        <v>1234</v>
      </c>
      <c r="L11" s="3"/>
      <c r="M11" s="41">
        <f>(220-D11)</f>
        <v>22</v>
      </c>
      <c r="N11" s="41">
        <f>M11*0.9</f>
        <v>19.8</v>
      </c>
    </row>
    <row r="12" spans="1:14" s="41" customFormat="1" ht="21" thickBot="1" x14ac:dyDescent="0.35">
      <c r="A12" s="65">
        <f t="shared" ref="A12:A54" si="0">A11+1</f>
        <v>2</v>
      </c>
      <c r="B12" s="61" t="s">
        <v>201</v>
      </c>
      <c r="C12" s="62" t="s">
        <v>202</v>
      </c>
      <c r="D12" s="62">
        <v>205</v>
      </c>
      <c r="E12" s="63">
        <v>13</v>
      </c>
      <c r="F12" s="64">
        <v>223</v>
      </c>
      <c r="G12" s="64">
        <v>289</v>
      </c>
      <c r="H12" s="64">
        <v>233</v>
      </c>
      <c r="I12" s="64">
        <v>189</v>
      </c>
      <c r="J12" s="64">
        <v>200</v>
      </c>
      <c r="K12" s="64">
        <f>(E12*5)+SUM(F12:J12)</f>
        <v>1199</v>
      </c>
      <c r="L12" s="3"/>
      <c r="M12" s="41">
        <f>(220-D12)</f>
        <v>15</v>
      </c>
      <c r="N12" s="41">
        <f>M12*0.9</f>
        <v>13.5</v>
      </c>
    </row>
    <row r="13" spans="1:14" s="41" customFormat="1" ht="21" thickBot="1" x14ac:dyDescent="0.35">
      <c r="A13" s="65">
        <f t="shared" si="0"/>
        <v>3</v>
      </c>
      <c r="B13" s="61" t="s">
        <v>50</v>
      </c>
      <c r="C13" s="62" t="s">
        <v>51</v>
      </c>
      <c r="D13" s="62">
        <v>209</v>
      </c>
      <c r="E13" s="63">
        <v>9</v>
      </c>
      <c r="F13" s="62">
        <v>209</v>
      </c>
      <c r="G13" s="62">
        <v>214</v>
      </c>
      <c r="H13" s="62">
        <v>235</v>
      </c>
      <c r="I13" s="62">
        <v>257</v>
      </c>
      <c r="J13" s="62">
        <v>214</v>
      </c>
      <c r="K13" s="64">
        <f>(E13*5)+SUM(F13:J13)</f>
        <v>1174</v>
      </c>
      <c r="L13" s="3"/>
      <c r="M13" s="41">
        <f>(220-D13)</f>
        <v>11</v>
      </c>
      <c r="N13" s="41">
        <f>M13*0.9</f>
        <v>9.9</v>
      </c>
    </row>
    <row r="14" spans="1:14" s="41" customFormat="1" ht="21" thickBot="1" x14ac:dyDescent="0.35">
      <c r="A14" s="65">
        <f t="shared" si="0"/>
        <v>4</v>
      </c>
      <c r="B14" s="66" t="s">
        <v>195</v>
      </c>
      <c r="C14" s="67" t="s">
        <v>196</v>
      </c>
      <c r="D14" s="67">
        <v>171</v>
      </c>
      <c r="E14" s="63">
        <v>44</v>
      </c>
      <c r="F14" s="68">
        <v>178</v>
      </c>
      <c r="G14" s="68">
        <v>162</v>
      </c>
      <c r="H14" s="68">
        <v>224</v>
      </c>
      <c r="I14" s="68">
        <v>182</v>
      </c>
      <c r="J14" s="68">
        <v>204</v>
      </c>
      <c r="K14" s="64">
        <f>(E14*5)+SUM(F14:J14)</f>
        <v>1170</v>
      </c>
      <c r="L14" s="3"/>
      <c r="M14" s="41">
        <f>(220-D14)</f>
        <v>49</v>
      </c>
      <c r="N14" s="41">
        <f>M14*0.9</f>
        <v>44.1</v>
      </c>
    </row>
    <row r="15" spans="1:14" ht="21" thickBot="1" x14ac:dyDescent="0.35">
      <c r="A15" s="65">
        <f t="shared" si="0"/>
        <v>5</v>
      </c>
      <c r="B15" s="69" t="s">
        <v>187</v>
      </c>
      <c r="C15" s="67" t="s">
        <v>188</v>
      </c>
      <c r="D15" s="70">
        <v>160</v>
      </c>
      <c r="E15" s="63">
        <v>54</v>
      </c>
      <c r="F15" s="71">
        <v>179</v>
      </c>
      <c r="G15" s="71">
        <v>179</v>
      </c>
      <c r="H15" s="71">
        <v>139</v>
      </c>
      <c r="I15" s="71">
        <v>188</v>
      </c>
      <c r="J15" s="71">
        <v>194</v>
      </c>
      <c r="K15" s="64">
        <f>(E15*5)+SUM(F15:J15)</f>
        <v>1149</v>
      </c>
      <c r="M15" s="41">
        <f>(220-D15)</f>
        <v>60</v>
      </c>
      <c r="N15" s="41">
        <f>M15*0.9</f>
        <v>54</v>
      </c>
    </row>
    <row r="16" spans="1:14" ht="21" thickBot="1" x14ac:dyDescent="0.35">
      <c r="A16" s="65">
        <f t="shared" si="0"/>
        <v>6</v>
      </c>
      <c r="B16" s="69" t="s">
        <v>197</v>
      </c>
      <c r="C16" s="70" t="s">
        <v>198</v>
      </c>
      <c r="D16" s="70">
        <v>165</v>
      </c>
      <c r="E16" s="63">
        <v>49</v>
      </c>
      <c r="F16" s="71">
        <v>192</v>
      </c>
      <c r="G16" s="71">
        <v>138</v>
      </c>
      <c r="H16" s="71">
        <v>187</v>
      </c>
      <c r="I16" s="71">
        <v>186</v>
      </c>
      <c r="J16" s="71">
        <v>187</v>
      </c>
      <c r="K16" s="64">
        <f>(E16*5)+SUM(F16:J16)</f>
        <v>1135</v>
      </c>
      <c r="M16" s="41">
        <f>(220-D16)</f>
        <v>55</v>
      </c>
      <c r="N16" s="41">
        <f>M16*0.9</f>
        <v>49.5</v>
      </c>
    </row>
    <row r="17" spans="1:14" ht="21" thickBot="1" x14ac:dyDescent="0.35">
      <c r="A17" s="65">
        <f t="shared" si="0"/>
        <v>7</v>
      </c>
      <c r="B17" s="61" t="s">
        <v>215</v>
      </c>
      <c r="C17" s="62" t="s">
        <v>216</v>
      </c>
      <c r="D17" s="62">
        <v>122</v>
      </c>
      <c r="E17" s="63">
        <v>88</v>
      </c>
      <c r="F17" s="64">
        <v>108</v>
      </c>
      <c r="G17" s="64">
        <v>176</v>
      </c>
      <c r="H17" s="64">
        <v>134</v>
      </c>
      <c r="I17" s="64">
        <v>103</v>
      </c>
      <c r="J17" s="64">
        <v>167</v>
      </c>
      <c r="K17" s="64">
        <f>(E17*5)+SUM(F17:J17)</f>
        <v>1128</v>
      </c>
      <c r="M17" s="41">
        <f>(220-D17)</f>
        <v>98</v>
      </c>
      <c r="N17" s="41">
        <f>M17*0.9</f>
        <v>88.2</v>
      </c>
    </row>
    <row r="18" spans="1:14" ht="21" thickBot="1" x14ac:dyDescent="0.35">
      <c r="A18" s="65">
        <f t="shared" si="0"/>
        <v>8</v>
      </c>
      <c r="B18" s="66" t="s">
        <v>209</v>
      </c>
      <c r="C18" s="67" t="s">
        <v>210</v>
      </c>
      <c r="D18" s="67">
        <v>178</v>
      </c>
      <c r="E18" s="63">
        <v>37</v>
      </c>
      <c r="F18" s="68">
        <v>201</v>
      </c>
      <c r="G18" s="68">
        <v>165</v>
      </c>
      <c r="H18" s="68">
        <v>180</v>
      </c>
      <c r="I18" s="68">
        <v>193</v>
      </c>
      <c r="J18" s="68">
        <v>202</v>
      </c>
      <c r="K18" s="64">
        <f>(E18*5)+SUM(F18:J18)</f>
        <v>1126</v>
      </c>
      <c r="M18" s="41">
        <f>(220-D18)</f>
        <v>42</v>
      </c>
      <c r="N18" s="41">
        <f>M18*0.9</f>
        <v>37.800000000000004</v>
      </c>
    </row>
    <row r="19" spans="1:14" ht="21" thickBot="1" x14ac:dyDescent="0.35">
      <c r="A19" s="65">
        <f t="shared" si="0"/>
        <v>9</v>
      </c>
      <c r="B19" s="66" t="s">
        <v>105</v>
      </c>
      <c r="C19" s="67" t="s">
        <v>106</v>
      </c>
      <c r="D19" s="67">
        <v>185</v>
      </c>
      <c r="E19" s="63">
        <v>31</v>
      </c>
      <c r="F19" s="67">
        <v>156</v>
      </c>
      <c r="G19" s="67">
        <v>222</v>
      </c>
      <c r="H19" s="67">
        <v>162</v>
      </c>
      <c r="I19" s="67">
        <v>249</v>
      </c>
      <c r="J19" s="67">
        <v>181</v>
      </c>
      <c r="K19" s="64">
        <f>(E19*5)+SUM(F19:J19)</f>
        <v>1125</v>
      </c>
      <c r="M19" s="41">
        <f>(220-D19)</f>
        <v>35</v>
      </c>
      <c r="N19" s="41">
        <f>M19*0.9</f>
        <v>31.5</v>
      </c>
    </row>
    <row r="20" spans="1:14" ht="21" thickBot="1" x14ac:dyDescent="0.35">
      <c r="A20" s="12">
        <f t="shared" si="0"/>
        <v>10</v>
      </c>
      <c r="B20" s="22" t="s">
        <v>115</v>
      </c>
      <c r="C20" s="13" t="s">
        <v>116</v>
      </c>
      <c r="D20" s="13">
        <v>127</v>
      </c>
      <c r="E20" s="26">
        <v>83</v>
      </c>
      <c r="F20" s="13">
        <v>153</v>
      </c>
      <c r="G20" s="13">
        <v>144</v>
      </c>
      <c r="H20" s="13">
        <v>138</v>
      </c>
      <c r="I20" s="13">
        <v>153</v>
      </c>
      <c r="J20" s="13">
        <v>120</v>
      </c>
      <c r="K20" s="17">
        <f>(E20*5)+SUM(F20:J20)</f>
        <v>1123</v>
      </c>
      <c r="L20" s="41"/>
      <c r="M20" s="41">
        <f>(220-D20)</f>
        <v>93</v>
      </c>
      <c r="N20" s="41">
        <f>M20*0.9</f>
        <v>83.7</v>
      </c>
    </row>
    <row r="21" spans="1:14" ht="21" thickBot="1" x14ac:dyDescent="0.35">
      <c r="A21" s="16">
        <f t="shared" si="0"/>
        <v>11</v>
      </c>
      <c r="B21" s="20" t="s">
        <v>99</v>
      </c>
      <c r="C21" s="5" t="s">
        <v>100</v>
      </c>
      <c r="D21" s="5">
        <v>169</v>
      </c>
      <c r="E21" s="26">
        <v>45</v>
      </c>
      <c r="F21" s="5">
        <v>169</v>
      </c>
      <c r="G21" s="5">
        <v>212</v>
      </c>
      <c r="H21" s="5">
        <v>189</v>
      </c>
      <c r="I21" s="5">
        <v>142</v>
      </c>
      <c r="J21" s="5">
        <v>178</v>
      </c>
      <c r="K21" s="17">
        <f>(E21*5)+SUM(F21:J21)</f>
        <v>1115</v>
      </c>
      <c r="M21" s="41">
        <f>(220-D21)</f>
        <v>51</v>
      </c>
      <c r="N21" s="41">
        <f>M21*0.9</f>
        <v>45.9</v>
      </c>
    </row>
    <row r="22" spans="1:14" s="4" customFormat="1" ht="21" thickBot="1" x14ac:dyDescent="0.35">
      <c r="A22" s="16">
        <f t="shared" si="0"/>
        <v>12</v>
      </c>
      <c r="B22" s="21" t="s">
        <v>123</v>
      </c>
      <c r="C22" s="10" t="s">
        <v>124</v>
      </c>
      <c r="D22" s="10">
        <v>181</v>
      </c>
      <c r="E22" s="26">
        <v>35</v>
      </c>
      <c r="F22" s="10">
        <v>150</v>
      </c>
      <c r="G22" s="10">
        <v>215</v>
      </c>
      <c r="H22" s="10">
        <v>161</v>
      </c>
      <c r="I22" s="10">
        <v>199</v>
      </c>
      <c r="J22" s="10">
        <v>194</v>
      </c>
      <c r="K22" s="17">
        <f>(E22*5)+SUM(F22:J22)</f>
        <v>1094</v>
      </c>
      <c r="L22" s="3"/>
      <c r="M22" s="41">
        <f>(220-D22)</f>
        <v>39</v>
      </c>
      <c r="N22" s="41">
        <f>M22*0.9</f>
        <v>35.1</v>
      </c>
    </row>
    <row r="23" spans="1:14" ht="21" thickBot="1" x14ac:dyDescent="0.35">
      <c r="A23" s="6">
        <f t="shared" si="0"/>
        <v>13</v>
      </c>
      <c r="B23" s="20" t="s">
        <v>213</v>
      </c>
      <c r="C23" s="5" t="s">
        <v>214</v>
      </c>
      <c r="D23" s="5">
        <v>179</v>
      </c>
      <c r="E23" s="26">
        <v>36</v>
      </c>
      <c r="F23" s="8">
        <v>211</v>
      </c>
      <c r="G23" s="8">
        <v>183</v>
      </c>
      <c r="H23" s="8">
        <v>183</v>
      </c>
      <c r="I23" s="8">
        <v>162</v>
      </c>
      <c r="J23" s="8">
        <v>170</v>
      </c>
      <c r="K23" s="17">
        <f>(E23*5)+SUM(F23:J23)</f>
        <v>1089</v>
      </c>
      <c r="M23" s="41">
        <f>(220-D23)</f>
        <v>41</v>
      </c>
      <c r="N23" s="41">
        <f>M23*0.9</f>
        <v>36.9</v>
      </c>
    </row>
    <row r="24" spans="1:14" ht="21" thickBot="1" x14ac:dyDescent="0.35">
      <c r="A24" s="12">
        <f t="shared" si="0"/>
        <v>14</v>
      </c>
      <c r="B24" s="20" t="s">
        <v>45</v>
      </c>
      <c r="C24" s="5" t="s">
        <v>46</v>
      </c>
      <c r="D24" s="5">
        <v>205</v>
      </c>
      <c r="E24" s="26">
        <v>13</v>
      </c>
      <c r="F24" s="8">
        <v>171</v>
      </c>
      <c r="G24" s="8">
        <v>214</v>
      </c>
      <c r="H24" s="8">
        <v>185</v>
      </c>
      <c r="I24" s="8">
        <v>266</v>
      </c>
      <c r="J24" s="8">
        <v>186</v>
      </c>
      <c r="K24" s="17">
        <f>(E24*5)+SUM(F24:J24)</f>
        <v>1087</v>
      </c>
      <c r="M24" s="41">
        <f>(220-D24)</f>
        <v>15</v>
      </c>
      <c r="N24" s="41">
        <f>M24*0.9</f>
        <v>13.5</v>
      </c>
    </row>
    <row r="25" spans="1:14" ht="21" thickBot="1" x14ac:dyDescent="0.35">
      <c r="A25" s="12">
        <f t="shared" si="0"/>
        <v>15</v>
      </c>
      <c r="B25" s="20" t="s">
        <v>181</v>
      </c>
      <c r="C25" s="5" t="s">
        <v>182</v>
      </c>
      <c r="D25" s="5">
        <v>170</v>
      </c>
      <c r="E25" s="26">
        <v>45</v>
      </c>
      <c r="F25" s="8">
        <v>160</v>
      </c>
      <c r="G25" s="8">
        <v>170</v>
      </c>
      <c r="H25" s="8">
        <v>208</v>
      </c>
      <c r="I25" s="8">
        <v>168</v>
      </c>
      <c r="J25" s="8">
        <v>152</v>
      </c>
      <c r="K25" s="17">
        <f>(E25*5)+SUM(F25:J25)</f>
        <v>1083</v>
      </c>
      <c r="M25" s="41">
        <f>(220-D25)</f>
        <v>50</v>
      </c>
      <c r="N25" s="41">
        <f>M25*0.9</f>
        <v>45</v>
      </c>
    </row>
    <row r="26" spans="1:14" ht="21" thickBot="1" x14ac:dyDescent="0.35">
      <c r="A26" s="12">
        <f t="shared" si="0"/>
        <v>16</v>
      </c>
      <c r="B26" s="22" t="s">
        <v>171</v>
      </c>
      <c r="C26" s="13" t="s">
        <v>172</v>
      </c>
      <c r="D26" s="13">
        <v>190</v>
      </c>
      <c r="E26" s="26">
        <v>27</v>
      </c>
      <c r="F26" s="42">
        <v>194</v>
      </c>
      <c r="G26" s="42">
        <v>156</v>
      </c>
      <c r="H26" s="42">
        <v>181</v>
      </c>
      <c r="I26" s="42">
        <v>214</v>
      </c>
      <c r="J26" s="42">
        <v>200</v>
      </c>
      <c r="K26" s="17">
        <f>(E26*5)+SUM(F26:J26)</f>
        <v>1080</v>
      </c>
      <c r="M26" s="41">
        <f>(220-D26)</f>
        <v>30</v>
      </c>
      <c r="N26" s="41">
        <f>M26*0.9</f>
        <v>27</v>
      </c>
    </row>
    <row r="27" spans="1:14" ht="21" thickBot="1" x14ac:dyDescent="0.35">
      <c r="A27" s="12">
        <f t="shared" si="0"/>
        <v>17</v>
      </c>
      <c r="B27" s="20" t="s">
        <v>183</v>
      </c>
      <c r="C27" s="5" t="s">
        <v>184</v>
      </c>
      <c r="D27" s="5">
        <v>192</v>
      </c>
      <c r="E27" s="26">
        <v>25</v>
      </c>
      <c r="F27" s="8">
        <v>156</v>
      </c>
      <c r="G27" s="8">
        <v>182</v>
      </c>
      <c r="H27" s="8">
        <v>180</v>
      </c>
      <c r="I27" s="8">
        <v>214</v>
      </c>
      <c r="J27" s="8">
        <v>201</v>
      </c>
      <c r="K27" s="17">
        <f>(E27*5)+SUM(F27:J27)</f>
        <v>1058</v>
      </c>
      <c r="M27" s="41">
        <f>(220-D27)</f>
        <v>28</v>
      </c>
      <c r="N27" s="41">
        <f>M27*0.9</f>
        <v>25.2</v>
      </c>
    </row>
    <row r="28" spans="1:14" ht="21" thickBot="1" x14ac:dyDescent="0.35">
      <c r="A28" s="12">
        <f t="shared" si="0"/>
        <v>18</v>
      </c>
      <c r="B28" s="21" t="s">
        <v>205</v>
      </c>
      <c r="C28" s="10" t="s">
        <v>206</v>
      </c>
      <c r="D28" s="10">
        <v>199</v>
      </c>
      <c r="E28" s="26">
        <v>18</v>
      </c>
      <c r="F28" s="25">
        <v>230</v>
      </c>
      <c r="G28" s="25">
        <v>191</v>
      </c>
      <c r="H28" s="25">
        <v>200</v>
      </c>
      <c r="I28" s="25">
        <v>156</v>
      </c>
      <c r="J28" s="25">
        <v>190</v>
      </c>
      <c r="K28" s="17">
        <f>(E28*5)+SUM(F28:J28)</f>
        <v>1057</v>
      </c>
      <c r="M28" s="41">
        <f>(220-D28)</f>
        <v>21</v>
      </c>
      <c r="N28" s="41">
        <f>M28*0.9</f>
        <v>18.900000000000002</v>
      </c>
    </row>
    <row r="29" spans="1:14" ht="21" thickBot="1" x14ac:dyDescent="0.35">
      <c r="A29" s="12">
        <f t="shared" si="0"/>
        <v>19</v>
      </c>
      <c r="B29" s="21" t="s">
        <v>103</v>
      </c>
      <c r="C29" s="10" t="s">
        <v>104</v>
      </c>
      <c r="D29" s="10">
        <v>162</v>
      </c>
      <c r="E29" s="26">
        <v>52</v>
      </c>
      <c r="F29" s="10">
        <v>129</v>
      </c>
      <c r="G29" s="10">
        <v>188</v>
      </c>
      <c r="H29" s="10">
        <v>177</v>
      </c>
      <c r="I29" s="10">
        <v>153</v>
      </c>
      <c r="J29" s="10">
        <v>150</v>
      </c>
      <c r="K29" s="17">
        <f>(E29*5)+SUM(F29:J29)</f>
        <v>1057</v>
      </c>
      <c r="M29" s="41">
        <f>(220-D29)</f>
        <v>58</v>
      </c>
      <c r="N29" s="41">
        <f>M29*0.9</f>
        <v>52.2</v>
      </c>
    </row>
    <row r="30" spans="1:14" ht="21" thickBot="1" x14ac:dyDescent="0.35">
      <c r="A30" s="12">
        <f t="shared" si="0"/>
        <v>20</v>
      </c>
      <c r="B30" s="21" t="s">
        <v>69</v>
      </c>
      <c r="C30" s="10" t="s">
        <v>70</v>
      </c>
      <c r="D30" s="10">
        <v>186</v>
      </c>
      <c r="E30" s="26">
        <v>30</v>
      </c>
      <c r="F30" s="10">
        <v>179</v>
      </c>
      <c r="G30" s="10">
        <v>190</v>
      </c>
      <c r="H30" s="10">
        <v>233</v>
      </c>
      <c r="I30" s="10">
        <v>146</v>
      </c>
      <c r="J30" s="10">
        <v>148</v>
      </c>
      <c r="K30" s="17">
        <f>(E30*5)+SUM(F30:J30)</f>
        <v>1046</v>
      </c>
      <c r="M30" s="41">
        <f>(220-D30)</f>
        <v>34</v>
      </c>
      <c r="N30" s="41">
        <f>M30*0.9</f>
        <v>30.6</v>
      </c>
    </row>
    <row r="31" spans="1:14" ht="21" thickBot="1" x14ac:dyDescent="0.35">
      <c r="A31" s="12">
        <f t="shared" si="0"/>
        <v>21</v>
      </c>
      <c r="B31" s="21" t="s">
        <v>141</v>
      </c>
      <c r="C31" s="10" t="s">
        <v>142</v>
      </c>
      <c r="D31" s="10">
        <v>180</v>
      </c>
      <c r="E31" s="26">
        <v>36</v>
      </c>
      <c r="F31" s="10">
        <v>155</v>
      </c>
      <c r="G31" s="10">
        <v>169</v>
      </c>
      <c r="H31" s="10">
        <v>169</v>
      </c>
      <c r="I31" s="10">
        <v>202</v>
      </c>
      <c r="J31" s="10">
        <v>171</v>
      </c>
      <c r="K31" s="17">
        <f>(E31*5)+SUM(F31:J31)</f>
        <v>1046</v>
      </c>
      <c r="M31" s="41">
        <f>(220-D31)</f>
        <v>40</v>
      </c>
      <c r="N31" s="41">
        <f>M31*0.9</f>
        <v>36</v>
      </c>
    </row>
    <row r="32" spans="1:14" ht="21" thickBot="1" x14ac:dyDescent="0.35">
      <c r="A32" s="12">
        <f t="shared" si="0"/>
        <v>22</v>
      </c>
      <c r="B32" s="21" t="s">
        <v>59</v>
      </c>
      <c r="C32" s="10" t="s">
        <v>60</v>
      </c>
      <c r="D32" s="10">
        <v>181</v>
      </c>
      <c r="E32" s="26">
        <v>35</v>
      </c>
      <c r="F32" s="10">
        <v>141</v>
      </c>
      <c r="G32" s="10">
        <v>135</v>
      </c>
      <c r="H32" s="10">
        <v>214</v>
      </c>
      <c r="I32" s="10">
        <v>177</v>
      </c>
      <c r="J32" s="10">
        <v>203</v>
      </c>
      <c r="K32" s="17">
        <f>(E32*5)+SUM(F32:J32)</f>
        <v>1045</v>
      </c>
      <c r="M32" s="41">
        <f>(220-D32)</f>
        <v>39</v>
      </c>
      <c r="N32" s="41">
        <f>M32*0.9</f>
        <v>35.1</v>
      </c>
    </row>
    <row r="33" spans="1:14" ht="21" thickBot="1" x14ac:dyDescent="0.35">
      <c r="A33" s="12">
        <f t="shared" si="0"/>
        <v>23</v>
      </c>
      <c r="B33" s="21" t="s">
        <v>107</v>
      </c>
      <c r="C33" s="10" t="s">
        <v>108</v>
      </c>
      <c r="D33" s="10">
        <v>153</v>
      </c>
      <c r="E33" s="26">
        <v>60</v>
      </c>
      <c r="F33" s="10">
        <v>128</v>
      </c>
      <c r="G33" s="10">
        <v>175</v>
      </c>
      <c r="H33" s="10">
        <v>178</v>
      </c>
      <c r="I33" s="10">
        <v>139</v>
      </c>
      <c r="J33" s="10">
        <v>118</v>
      </c>
      <c r="K33" s="17">
        <f>(E33*5)+SUM(F33:J33)</f>
        <v>1038</v>
      </c>
      <c r="M33" s="41">
        <f>(220-D33)</f>
        <v>67</v>
      </c>
      <c r="N33" s="41">
        <f>M33*0.9</f>
        <v>60.300000000000004</v>
      </c>
    </row>
    <row r="34" spans="1:14" ht="21" thickBot="1" x14ac:dyDescent="0.35">
      <c r="A34" s="12">
        <f t="shared" si="0"/>
        <v>24</v>
      </c>
      <c r="B34" s="21" t="s">
        <v>189</v>
      </c>
      <c r="C34" s="10" t="s">
        <v>190</v>
      </c>
      <c r="D34" s="10">
        <v>192</v>
      </c>
      <c r="E34" s="26">
        <v>25</v>
      </c>
      <c r="F34" s="25">
        <v>212</v>
      </c>
      <c r="G34" s="25">
        <v>182</v>
      </c>
      <c r="H34" s="25">
        <v>145</v>
      </c>
      <c r="I34" s="25">
        <v>205</v>
      </c>
      <c r="J34" s="25">
        <v>168</v>
      </c>
      <c r="K34" s="17">
        <f>(E34*5)+SUM(F34:J34)</f>
        <v>1037</v>
      </c>
      <c r="M34" s="41">
        <f>(220-D34)</f>
        <v>28</v>
      </c>
      <c r="N34" s="41">
        <f>M34*0.9</f>
        <v>25.2</v>
      </c>
    </row>
    <row r="35" spans="1:14" ht="21" thickBot="1" x14ac:dyDescent="0.35">
      <c r="A35" s="12">
        <f t="shared" si="0"/>
        <v>25</v>
      </c>
      <c r="B35" s="21" t="s">
        <v>221</v>
      </c>
      <c r="C35" s="10" t="s">
        <v>222</v>
      </c>
      <c r="D35" s="10">
        <v>156</v>
      </c>
      <c r="E35" s="26">
        <v>57</v>
      </c>
      <c r="F35" s="25">
        <v>143</v>
      </c>
      <c r="G35" s="25">
        <v>184</v>
      </c>
      <c r="H35" s="25">
        <v>147</v>
      </c>
      <c r="I35" s="25">
        <v>130</v>
      </c>
      <c r="J35" s="25">
        <v>148</v>
      </c>
      <c r="K35" s="17">
        <f>(E35*5)+SUM(F35:J35)</f>
        <v>1037</v>
      </c>
      <c r="M35" s="41">
        <f>(220-D35)</f>
        <v>64</v>
      </c>
      <c r="N35" s="41">
        <f>M35*0.9</f>
        <v>57.6</v>
      </c>
    </row>
    <row r="36" spans="1:14" ht="21" thickBot="1" x14ac:dyDescent="0.35">
      <c r="A36" s="12">
        <f t="shared" si="0"/>
        <v>26</v>
      </c>
      <c r="B36" s="21" t="s">
        <v>97</v>
      </c>
      <c r="C36" s="10" t="s">
        <v>98</v>
      </c>
      <c r="D36" s="10">
        <v>178</v>
      </c>
      <c r="E36" s="26">
        <v>37</v>
      </c>
      <c r="F36" s="10">
        <v>158</v>
      </c>
      <c r="G36" s="10">
        <v>171</v>
      </c>
      <c r="H36" s="10">
        <v>153</v>
      </c>
      <c r="I36" s="10">
        <v>143</v>
      </c>
      <c r="J36" s="10">
        <v>227</v>
      </c>
      <c r="K36" s="17">
        <f>(E36*5)+SUM(F36:J36)</f>
        <v>1037</v>
      </c>
      <c r="L36" s="4"/>
      <c r="M36" s="41">
        <f>(220-D36)</f>
        <v>42</v>
      </c>
      <c r="N36" s="41">
        <f>M36*0.9</f>
        <v>37.800000000000004</v>
      </c>
    </row>
    <row r="37" spans="1:14" ht="21" thickBot="1" x14ac:dyDescent="0.35">
      <c r="A37" s="12">
        <f t="shared" si="0"/>
        <v>27</v>
      </c>
      <c r="B37" s="21" t="s">
        <v>225</v>
      </c>
      <c r="C37" s="10" t="s">
        <v>226</v>
      </c>
      <c r="D37" s="10">
        <v>210</v>
      </c>
      <c r="E37" s="26">
        <v>9</v>
      </c>
      <c r="F37" s="25">
        <v>202</v>
      </c>
      <c r="G37" s="25">
        <v>170</v>
      </c>
      <c r="H37" s="25">
        <v>211</v>
      </c>
      <c r="I37" s="25">
        <v>213</v>
      </c>
      <c r="J37" s="25">
        <v>196</v>
      </c>
      <c r="K37" s="17">
        <f>(E37*5)+SUM(F37:J37)</f>
        <v>1037</v>
      </c>
      <c r="M37" s="41">
        <f>(220-D37)</f>
        <v>10</v>
      </c>
      <c r="N37" s="41">
        <f>M37*0.9</f>
        <v>9</v>
      </c>
    </row>
    <row r="38" spans="1:14" ht="21" thickBot="1" x14ac:dyDescent="0.35">
      <c r="A38" s="12">
        <f t="shared" si="0"/>
        <v>28</v>
      </c>
      <c r="B38" s="21" t="s">
        <v>111</v>
      </c>
      <c r="C38" s="10" t="s">
        <v>112</v>
      </c>
      <c r="D38" s="10">
        <v>179</v>
      </c>
      <c r="E38" s="26">
        <v>36</v>
      </c>
      <c r="F38" s="10">
        <v>175</v>
      </c>
      <c r="G38" s="10">
        <v>204</v>
      </c>
      <c r="H38" s="10">
        <v>160</v>
      </c>
      <c r="I38" s="10">
        <v>166</v>
      </c>
      <c r="J38" s="10">
        <v>147</v>
      </c>
      <c r="K38" s="17">
        <f>(E38*5)+SUM(F38:J38)</f>
        <v>1032</v>
      </c>
      <c r="M38" s="41">
        <f>(220-D38)</f>
        <v>41</v>
      </c>
      <c r="N38" s="41">
        <f>M38*0.9</f>
        <v>36.9</v>
      </c>
    </row>
    <row r="39" spans="1:14" ht="21" thickBot="1" x14ac:dyDescent="0.35">
      <c r="A39" s="12">
        <f t="shared" si="0"/>
        <v>29</v>
      </c>
      <c r="B39" s="21" t="s">
        <v>191</v>
      </c>
      <c r="C39" s="10" t="s">
        <v>192</v>
      </c>
      <c r="D39" s="10">
        <v>193</v>
      </c>
      <c r="E39" s="26">
        <v>24</v>
      </c>
      <c r="F39" s="25">
        <v>213</v>
      </c>
      <c r="G39" s="25">
        <v>193</v>
      </c>
      <c r="H39" s="25">
        <v>203</v>
      </c>
      <c r="I39" s="25">
        <v>157</v>
      </c>
      <c r="J39" s="25">
        <v>144</v>
      </c>
      <c r="K39" s="17">
        <f>(E39*5)+SUM(F39:J39)</f>
        <v>1030</v>
      </c>
      <c r="M39" s="41">
        <f>(220-D39)</f>
        <v>27</v>
      </c>
      <c r="N39" s="41">
        <f>M39*0.9</f>
        <v>24.3</v>
      </c>
    </row>
    <row r="40" spans="1:14" ht="21" thickBot="1" x14ac:dyDescent="0.35">
      <c r="A40" s="12">
        <f t="shared" si="0"/>
        <v>30</v>
      </c>
      <c r="B40" s="21" t="s">
        <v>161</v>
      </c>
      <c r="C40" s="10" t="s">
        <v>162</v>
      </c>
      <c r="D40" s="10">
        <v>188</v>
      </c>
      <c r="E40" s="26">
        <v>28</v>
      </c>
      <c r="F40" s="25">
        <v>207</v>
      </c>
      <c r="G40" s="25">
        <v>146</v>
      </c>
      <c r="H40" s="25">
        <v>162</v>
      </c>
      <c r="I40" s="25">
        <v>170</v>
      </c>
      <c r="J40" s="25">
        <v>203</v>
      </c>
      <c r="K40" s="17">
        <f>(E40*5)+SUM(F40:J40)</f>
        <v>1028</v>
      </c>
      <c r="M40" s="41">
        <f>(220-D40)</f>
        <v>32</v>
      </c>
      <c r="N40" s="41">
        <f>M40*0.9</f>
        <v>28.8</v>
      </c>
    </row>
    <row r="41" spans="1:14" ht="21" thickBot="1" x14ac:dyDescent="0.35">
      <c r="A41" s="12">
        <f t="shared" si="0"/>
        <v>31</v>
      </c>
      <c r="B41" s="21" t="s">
        <v>237</v>
      </c>
      <c r="C41" s="10" t="s">
        <v>238</v>
      </c>
      <c r="D41" s="10">
        <v>168</v>
      </c>
      <c r="E41" s="26">
        <v>46</v>
      </c>
      <c r="F41" s="25">
        <v>123</v>
      </c>
      <c r="G41" s="25">
        <v>156</v>
      </c>
      <c r="H41" s="25">
        <v>183</v>
      </c>
      <c r="I41" s="25">
        <v>159</v>
      </c>
      <c r="J41" s="25">
        <v>175</v>
      </c>
      <c r="K41" s="17">
        <f>(E41*5)+SUM(F41:J41)</f>
        <v>1026</v>
      </c>
      <c r="L41" s="41"/>
      <c r="M41" s="41">
        <f>(220-D41)</f>
        <v>52</v>
      </c>
      <c r="N41" s="41">
        <f>M41*0.9</f>
        <v>46.800000000000004</v>
      </c>
    </row>
    <row r="42" spans="1:14" ht="21" thickBot="1" x14ac:dyDescent="0.35">
      <c r="A42" s="12">
        <f t="shared" si="0"/>
        <v>32</v>
      </c>
      <c r="B42" s="21" t="s">
        <v>149</v>
      </c>
      <c r="C42" s="10" t="s">
        <v>150</v>
      </c>
      <c r="D42" s="10">
        <v>191</v>
      </c>
      <c r="E42" s="26">
        <v>26</v>
      </c>
      <c r="F42" s="10">
        <v>160</v>
      </c>
      <c r="G42" s="10">
        <v>185</v>
      </c>
      <c r="H42" s="10">
        <v>175</v>
      </c>
      <c r="I42" s="10">
        <v>179</v>
      </c>
      <c r="J42" s="10">
        <v>192</v>
      </c>
      <c r="K42" s="17">
        <f>(E42*5)+SUM(F42:J42)</f>
        <v>1021</v>
      </c>
      <c r="M42" s="41">
        <f>(220-D42)</f>
        <v>29</v>
      </c>
      <c r="N42" s="41">
        <f>M42*0.9</f>
        <v>26.1</v>
      </c>
    </row>
    <row r="43" spans="1:14" ht="21" thickBot="1" x14ac:dyDescent="0.35">
      <c r="A43" s="12">
        <f t="shared" si="0"/>
        <v>33</v>
      </c>
      <c r="B43" s="21" t="s">
        <v>121</v>
      </c>
      <c r="C43" s="10" t="s">
        <v>122</v>
      </c>
      <c r="D43" s="10">
        <v>199</v>
      </c>
      <c r="E43" s="26">
        <v>18</v>
      </c>
      <c r="F43" s="10">
        <v>192</v>
      </c>
      <c r="G43" s="10">
        <v>186</v>
      </c>
      <c r="H43" s="10">
        <v>136</v>
      </c>
      <c r="I43" s="10">
        <v>204</v>
      </c>
      <c r="J43" s="10">
        <v>205</v>
      </c>
      <c r="K43" s="17">
        <f>(E43*5)+SUM(F43:J43)</f>
        <v>1013</v>
      </c>
      <c r="M43" s="41">
        <f>(220-D43)</f>
        <v>21</v>
      </c>
      <c r="N43" s="41">
        <f>M43*0.9</f>
        <v>18.900000000000002</v>
      </c>
    </row>
    <row r="44" spans="1:14" ht="21" thickBot="1" x14ac:dyDescent="0.35">
      <c r="A44" s="12">
        <f t="shared" si="0"/>
        <v>34</v>
      </c>
      <c r="B44" s="21" t="s">
        <v>211</v>
      </c>
      <c r="C44" s="10" t="s">
        <v>212</v>
      </c>
      <c r="D44" s="10">
        <v>208</v>
      </c>
      <c r="E44" s="26">
        <v>10</v>
      </c>
      <c r="F44" s="25">
        <v>200</v>
      </c>
      <c r="G44" s="25">
        <v>178</v>
      </c>
      <c r="H44" s="25">
        <v>204</v>
      </c>
      <c r="I44" s="25">
        <v>184</v>
      </c>
      <c r="J44" s="25">
        <v>183</v>
      </c>
      <c r="K44" s="17">
        <f>(E44*5)+SUM(F44:J44)</f>
        <v>999</v>
      </c>
      <c r="M44" s="41">
        <f>(220-D44)</f>
        <v>12</v>
      </c>
      <c r="N44" s="41">
        <f>M44*0.9</f>
        <v>10.8</v>
      </c>
    </row>
    <row r="45" spans="1:14" ht="21" thickBot="1" x14ac:dyDescent="0.35">
      <c r="A45" s="12">
        <f t="shared" si="0"/>
        <v>35</v>
      </c>
      <c r="B45" s="21" t="s">
        <v>179</v>
      </c>
      <c r="C45" s="10" t="s">
        <v>180</v>
      </c>
      <c r="D45" s="10">
        <v>175</v>
      </c>
      <c r="E45" s="26">
        <v>40</v>
      </c>
      <c r="F45" s="25">
        <v>178</v>
      </c>
      <c r="G45" s="25">
        <v>171</v>
      </c>
      <c r="H45" s="25">
        <v>139</v>
      </c>
      <c r="I45" s="25">
        <v>155</v>
      </c>
      <c r="J45" s="25">
        <v>147</v>
      </c>
      <c r="K45" s="17">
        <f>(E45*5)+SUM(F45:J45)</f>
        <v>990</v>
      </c>
      <c r="M45" s="41">
        <f>(220-D45)</f>
        <v>45</v>
      </c>
      <c r="N45" s="41">
        <f>M45*0.9</f>
        <v>40.5</v>
      </c>
    </row>
    <row r="46" spans="1:14" ht="21" thickBot="1" x14ac:dyDescent="0.35">
      <c r="A46" s="12">
        <f t="shared" si="0"/>
        <v>36</v>
      </c>
      <c r="B46" s="21" t="s">
        <v>137</v>
      </c>
      <c r="C46" s="10" t="s">
        <v>138</v>
      </c>
      <c r="D46" s="10">
        <v>174</v>
      </c>
      <c r="E46" s="26">
        <v>41</v>
      </c>
      <c r="F46" s="10">
        <v>168</v>
      </c>
      <c r="G46" s="10">
        <v>166</v>
      </c>
      <c r="H46" s="10">
        <v>165</v>
      </c>
      <c r="I46" s="10">
        <v>138</v>
      </c>
      <c r="J46" s="10">
        <v>148</v>
      </c>
      <c r="K46" s="17">
        <f>(E46*5)+SUM(F46:J46)</f>
        <v>990</v>
      </c>
      <c r="M46" s="41">
        <f>(220-D46)</f>
        <v>46</v>
      </c>
      <c r="N46" s="41">
        <f>M46*0.9</f>
        <v>41.4</v>
      </c>
    </row>
    <row r="47" spans="1:14" ht="21" thickBot="1" x14ac:dyDescent="0.35">
      <c r="A47" s="12">
        <f t="shared" si="0"/>
        <v>37</v>
      </c>
      <c r="B47" s="21" t="s">
        <v>131</v>
      </c>
      <c r="C47" s="10" t="s">
        <v>132</v>
      </c>
      <c r="D47" s="10">
        <v>185</v>
      </c>
      <c r="E47" s="26">
        <v>31</v>
      </c>
      <c r="F47" s="10">
        <v>181</v>
      </c>
      <c r="G47" s="10">
        <v>118</v>
      </c>
      <c r="H47" s="10">
        <v>194</v>
      </c>
      <c r="I47" s="10">
        <v>183</v>
      </c>
      <c r="J47" s="10">
        <v>152</v>
      </c>
      <c r="K47" s="17">
        <f>(E47*5)+SUM(F47:J47)</f>
        <v>983</v>
      </c>
      <c r="M47" s="41">
        <f>(220-D47)</f>
        <v>35</v>
      </c>
      <c r="N47" s="41">
        <f>M47*0.9</f>
        <v>31.5</v>
      </c>
    </row>
    <row r="48" spans="1:14" ht="21" thickBot="1" x14ac:dyDescent="0.35">
      <c r="A48" s="12">
        <f t="shared" si="0"/>
        <v>38</v>
      </c>
      <c r="B48" s="21" t="s">
        <v>119</v>
      </c>
      <c r="C48" s="10" t="s">
        <v>120</v>
      </c>
      <c r="D48" s="10">
        <v>197</v>
      </c>
      <c r="E48" s="26">
        <v>20</v>
      </c>
      <c r="F48" s="10">
        <v>156</v>
      </c>
      <c r="G48" s="10">
        <v>206</v>
      </c>
      <c r="H48" s="10">
        <v>143</v>
      </c>
      <c r="I48" s="10">
        <v>165</v>
      </c>
      <c r="J48" s="10">
        <v>212</v>
      </c>
      <c r="K48" s="17">
        <f>(E48*5)+SUM(F48:J48)</f>
        <v>982</v>
      </c>
      <c r="M48" s="41">
        <f>(220-D48)</f>
        <v>23</v>
      </c>
      <c r="N48" s="41">
        <f>M48*0.9</f>
        <v>20.7</v>
      </c>
    </row>
    <row r="49" spans="1:14" ht="21" thickBot="1" x14ac:dyDescent="0.35">
      <c r="A49" s="12">
        <f t="shared" si="0"/>
        <v>39</v>
      </c>
      <c r="B49" s="21" t="s">
        <v>217</v>
      </c>
      <c r="C49" s="10" t="s">
        <v>218</v>
      </c>
      <c r="D49" s="10">
        <v>206</v>
      </c>
      <c r="E49" s="26">
        <v>12</v>
      </c>
      <c r="F49" s="25">
        <v>161</v>
      </c>
      <c r="G49" s="25">
        <v>169</v>
      </c>
      <c r="H49" s="25">
        <v>195</v>
      </c>
      <c r="I49" s="25">
        <v>175</v>
      </c>
      <c r="J49" s="25">
        <v>222</v>
      </c>
      <c r="K49" s="17">
        <f>(E49*5)+SUM(F49:J49)</f>
        <v>982</v>
      </c>
      <c r="M49" s="41">
        <f>(220-D49)</f>
        <v>14</v>
      </c>
      <c r="N49" s="41">
        <f>M49*0.9</f>
        <v>12.6</v>
      </c>
    </row>
    <row r="50" spans="1:14" ht="21" thickBot="1" x14ac:dyDescent="0.35">
      <c r="A50" s="12">
        <f t="shared" si="0"/>
        <v>40</v>
      </c>
      <c r="B50" s="21" t="s">
        <v>125</v>
      </c>
      <c r="C50" s="10" t="s">
        <v>126</v>
      </c>
      <c r="D50" s="10">
        <v>182</v>
      </c>
      <c r="E50" s="26">
        <v>34</v>
      </c>
      <c r="F50" s="10">
        <v>180</v>
      </c>
      <c r="G50" s="10">
        <v>127</v>
      </c>
      <c r="H50" s="10">
        <v>194</v>
      </c>
      <c r="I50" s="10">
        <v>161</v>
      </c>
      <c r="J50" s="10">
        <v>147</v>
      </c>
      <c r="K50" s="17">
        <f>(E50*5)+SUM(F50:J50)</f>
        <v>979</v>
      </c>
      <c r="M50" s="41">
        <f>(220-D50)</f>
        <v>38</v>
      </c>
      <c r="N50" s="41">
        <f>M50*0.9</f>
        <v>34.200000000000003</v>
      </c>
    </row>
    <row r="51" spans="1:14" ht="21" thickBot="1" x14ac:dyDescent="0.35">
      <c r="A51" s="12">
        <f t="shared" si="0"/>
        <v>41</v>
      </c>
      <c r="B51" s="21" t="s">
        <v>159</v>
      </c>
      <c r="C51" s="10" t="s">
        <v>160</v>
      </c>
      <c r="D51" s="10">
        <v>203</v>
      </c>
      <c r="E51" s="26">
        <v>15</v>
      </c>
      <c r="F51" s="25">
        <v>181</v>
      </c>
      <c r="G51" s="25">
        <v>183</v>
      </c>
      <c r="H51" s="25">
        <v>203</v>
      </c>
      <c r="I51" s="25">
        <v>203</v>
      </c>
      <c r="J51" s="25">
        <v>131</v>
      </c>
      <c r="K51" s="17">
        <f>(E51*5)+SUM(F51:J51)</f>
        <v>976</v>
      </c>
      <c r="L51" s="4"/>
      <c r="M51" s="41">
        <f>(220-D51)</f>
        <v>17</v>
      </c>
      <c r="N51" s="41">
        <f>M51*0.9</f>
        <v>15.3</v>
      </c>
    </row>
    <row r="52" spans="1:14" ht="21" thickBot="1" x14ac:dyDescent="0.35">
      <c r="A52" s="12">
        <f t="shared" si="0"/>
        <v>42</v>
      </c>
      <c r="B52" s="21" t="s">
        <v>65</v>
      </c>
      <c r="C52" s="10" t="s">
        <v>66</v>
      </c>
      <c r="D52" s="10">
        <v>209</v>
      </c>
      <c r="E52" s="26">
        <v>9</v>
      </c>
      <c r="F52" s="10">
        <v>140</v>
      </c>
      <c r="G52" s="10">
        <v>201</v>
      </c>
      <c r="H52" s="10">
        <v>202</v>
      </c>
      <c r="I52" s="10">
        <v>172</v>
      </c>
      <c r="J52" s="10">
        <v>172</v>
      </c>
      <c r="K52" s="17">
        <f>(E52*5)+SUM(F52:J52)</f>
        <v>932</v>
      </c>
      <c r="M52" s="41">
        <f>(220-D52)</f>
        <v>11</v>
      </c>
      <c r="N52" s="41">
        <f>M52*0.9</f>
        <v>9.9</v>
      </c>
    </row>
    <row r="53" spans="1:14" ht="21" thickBot="1" x14ac:dyDescent="0.35">
      <c r="A53" s="12">
        <f t="shared" si="0"/>
        <v>43</v>
      </c>
      <c r="B53" s="21" t="s">
        <v>223</v>
      </c>
      <c r="C53" s="10" t="s">
        <v>224</v>
      </c>
      <c r="D53" s="10">
        <v>212</v>
      </c>
      <c r="E53" s="26">
        <v>7</v>
      </c>
      <c r="F53" s="25">
        <v>214</v>
      </c>
      <c r="G53" s="25">
        <v>169</v>
      </c>
      <c r="H53" s="25">
        <v>197</v>
      </c>
      <c r="I53" s="25">
        <v>156</v>
      </c>
      <c r="J53" s="25">
        <v>143</v>
      </c>
      <c r="K53" s="17">
        <f>(E53*5)+SUM(F53:J53)</f>
        <v>914</v>
      </c>
      <c r="L53" s="41"/>
      <c r="M53" s="41">
        <f>(220-D53)</f>
        <v>8</v>
      </c>
      <c r="N53" s="41">
        <f>M53*0.9</f>
        <v>7.2</v>
      </c>
    </row>
    <row r="54" spans="1:14" ht="21" thickBot="1" x14ac:dyDescent="0.35">
      <c r="A54" s="12">
        <f t="shared" si="0"/>
        <v>44</v>
      </c>
      <c r="B54" s="21" t="s">
        <v>185</v>
      </c>
      <c r="C54" s="10" t="s">
        <v>186</v>
      </c>
      <c r="D54" s="10">
        <v>217</v>
      </c>
      <c r="E54" s="26">
        <v>2</v>
      </c>
      <c r="F54" s="25">
        <v>149</v>
      </c>
      <c r="G54" s="25">
        <v>164</v>
      </c>
      <c r="H54" s="25">
        <v>197</v>
      </c>
      <c r="I54" s="25">
        <v>184</v>
      </c>
      <c r="J54" s="25">
        <v>190</v>
      </c>
      <c r="K54" s="17">
        <f>(E54*5)+SUM(F54:J54)</f>
        <v>894</v>
      </c>
      <c r="M54" s="41">
        <f>(220-D54)</f>
        <v>3</v>
      </c>
      <c r="N54" s="41">
        <f>M54*0.9</f>
        <v>2.7</v>
      </c>
    </row>
  </sheetData>
  <sortState ref="B11:N54">
    <sortCondition descending="1" ref="K11:K54"/>
  </sortState>
  <mergeCells count="3">
    <mergeCell ref="A1:L1"/>
    <mergeCell ref="A3:L3"/>
    <mergeCell ref="A2:L2"/>
  </mergeCells>
  <printOptions horizontalCentered="1"/>
  <pageMargins left="0.4" right="0.41" top="0.27" bottom="0" header="0.19" footer="0.3"/>
  <pageSetup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="75" zoomScaleNormal="75" zoomScaleSheetLayoutView="50" workbookViewId="0">
      <selection activeCell="I17" sqref="A1:I17"/>
    </sheetView>
  </sheetViews>
  <sheetFormatPr defaultRowHeight="20.25" x14ac:dyDescent="0.3"/>
  <cols>
    <col min="1" max="1" width="7.5703125" style="3" bestFit="1" customWidth="1"/>
    <col min="2" max="2" width="39.5703125" style="3" bestFit="1" customWidth="1"/>
    <col min="3" max="3" width="16" style="7" customWidth="1"/>
    <col min="4" max="4" width="13.5703125" style="9" customWidth="1"/>
    <col min="5" max="9" width="11.5703125" style="9" customWidth="1"/>
    <col min="10" max="16384" width="9.140625" style="3"/>
  </cols>
  <sheetData>
    <row r="1" spans="1:9" ht="21" thickBot="1" x14ac:dyDescent="0.35">
      <c r="A1" s="43" t="s">
        <v>239</v>
      </c>
      <c r="B1" s="44"/>
      <c r="C1" s="44"/>
      <c r="D1" s="44"/>
      <c r="E1" s="44"/>
      <c r="F1" s="44"/>
      <c r="G1" s="44"/>
      <c r="H1" s="44"/>
      <c r="I1" s="44"/>
    </row>
    <row r="2" spans="1:9" ht="21" thickBot="1" x14ac:dyDescent="0.35">
      <c r="A2" s="58" t="s">
        <v>9</v>
      </c>
      <c r="B2" s="59"/>
      <c r="C2" s="59"/>
      <c r="D2" s="59"/>
      <c r="E2" s="59"/>
      <c r="F2" s="59"/>
      <c r="G2" s="59"/>
      <c r="H2" s="59"/>
      <c r="I2" s="59"/>
    </row>
    <row r="3" spans="1:9" x14ac:dyDescent="0.3">
      <c r="A3" s="15"/>
      <c r="B3" s="15"/>
      <c r="C3" s="15"/>
      <c r="D3" s="15"/>
      <c r="E3" s="15"/>
      <c r="F3" s="15"/>
      <c r="G3" s="15"/>
      <c r="H3" s="15"/>
      <c r="I3" s="15"/>
    </row>
    <row r="4" spans="1:9" x14ac:dyDescent="0.3">
      <c r="A4" s="15"/>
      <c r="B4" s="15"/>
      <c r="C4" s="15"/>
      <c r="D4" s="15"/>
      <c r="E4" s="15"/>
      <c r="F4" s="15"/>
      <c r="G4" s="15"/>
      <c r="H4" s="15"/>
      <c r="I4" s="15"/>
    </row>
    <row r="5" spans="1:9" x14ac:dyDescent="0.3">
      <c r="A5" s="15"/>
      <c r="B5" s="15"/>
      <c r="C5" s="15"/>
      <c r="D5" s="15"/>
      <c r="E5" s="15"/>
      <c r="F5" s="15"/>
      <c r="G5"/>
      <c r="H5" s="15"/>
      <c r="I5" s="15"/>
    </row>
    <row r="6" spans="1:9" x14ac:dyDescent="0.3">
      <c r="D6" s="7"/>
      <c r="E6" s="7"/>
      <c r="F6" s="7"/>
      <c r="G6" s="7"/>
      <c r="H6" s="7"/>
      <c r="I6" s="7"/>
    </row>
    <row r="7" spans="1:9" x14ac:dyDescent="0.3">
      <c r="D7" s="7"/>
      <c r="E7" s="7"/>
      <c r="F7" s="7"/>
      <c r="G7" s="7"/>
      <c r="H7" s="7"/>
      <c r="I7" s="7"/>
    </row>
    <row r="8" spans="1:9" x14ac:dyDescent="0.3">
      <c r="A8" s="1" t="s">
        <v>8</v>
      </c>
      <c r="B8" s="2" t="s">
        <v>10</v>
      </c>
      <c r="C8" s="1" t="s">
        <v>11</v>
      </c>
      <c r="D8" s="1" t="s">
        <v>0</v>
      </c>
      <c r="E8" s="1" t="s">
        <v>1</v>
      </c>
      <c r="F8" s="1" t="s">
        <v>2</v>
      </c>
      <c r="G8" s="1" t="s">
        <v>4</v>
      </c>
      <c r="H8" s="1" t="s">
        <v>5</v>
      </c>
      <c r="I8" s="1" t="s">
        <v>3</v>
      </c>
    </row>
    <row r="9" spans="1:9" ht="21" thickBot="1" x14ac:dyDescent="0.35">
      <c r="A9" s="11"/>
      <c r="B9" s="2"/>
      <c r="C9" s="1"/>
      <c r="D9" s="1"/>
      <c r="E9" s="1"/>
      <c r="F9" s="1"/>
      <c r="G9" s="1"/>
      <c r="H9" s="1"/>
      <c r="I9" s="1"/>
    </row>
    <row r="10" spans="1:9" s="41" customFormat="1" ht="21" thickBot="1" x14ac:dyDescent="0.35">
      <c r="A10" s="40">
        <v>1</v>
      </c>
      <c r="B10" s="61" t="s">
        <v>195</v>
      </c>
      <c r="C10" s="62" t="s">
        <v>196</v>
      </c>
      <c r="D10" s="62">
        <v>178</v>
      </c>
      <c r="E10" s="62">
        <v>162</v>
      </c>
      <c r="F10" s="62">
        <v>224</v>
      </c>
      <c r="G10" s="62">
        <v>182</v>
      </c>
      <c r="H10" s="62">
        <v>204</v>
      </c>
      <c r="I10" s="64">
        <f>SUM(D10:H10)</f>
        <v>950</v>
      </c>
    </row>
    <row r="11" spans="1:9" ht="21" thickBot="1" x14ac:dyDescent="0.35">
      <c r="A11" s="12">
        <f t="shared" ref="A11:A17" si="0">A10+1</f>
        <v>2</v>
      </c>
      <c r="B11" s="20" t="s">
        <v>123</v>
      </c>
      <c r="C11" s="17" t="s">
        <v>124</v>
      </c>
      <c r="D11" s="5">
        <v>150</v>
      </c>
      <c r="E11" s="5">
        <v>215</v>
      </c>
      <c r="F11" s="5">
        <v>161</v>
      </c>
      <c r="G11" s="5">
        <v>199</v>
      </c>
      <c r="H11" s="5">
        <v>194</v>
      </c>
      <c r="I11" s="8">
        <f>SUM(D11:H11)</f>
        <v>919</v>
      </c>
    </row>
    <row r="12" spans="1:9" ht="21" thickBot="1" x14ac:dyDescent="0.35">
      <c r="A12" s="12">
        <f t="shared" si="0"/>
        <v>3</v>
      </c>
      <c r="B12" s="20" t="s">
        <v>161</v>
      </c>
      <c r="C12" s="5" t="s">
        <v>162</v>
      </c>
      <c r="D12" s="5">
        <v>207</v>
      </c>
      <c r="E12" s="5">
        <v>146</v>
      </c>
      <c r="F12" s="5">
        <v>162</v>
      </c>
      <c r="G12" s="5">
        <v>170</v>
      </c>
      <c r="H12" s="5">
        <v>203</v>
      </c>
      <c r="I12" s="8">
        <f>SUM(D12:H12)</f>
        <v>888</v>
      </c>
    </row>
    <row r="13" spans="1:9" ht="21" thickBot="1" x14ac:dyDescent="0.35">
      <c r="A13" s="12">
        <f t="shared" si="0"/>
        <v>4</v>
      </c>
      <c r="B13" s="21" t="s">
        <v>187</v>
      </c>
      <c r="C13" s="10" t="s">
        <v>188</v>
      </c>
      <c r="D13" s="8">
        <v>179</v>
      </c>
      <c r="E13" s="5">
        <v>179</v>
      </c>
      <c r="F13" s="5">
        <v>139</v>
      </c>
      <c r="G13" s="5">
        <v>188</v>
      </c>
      <c r="H13" s="5">
        <v>194</v>
      </c>
      <c r="I13" s="8">
        <f>SUM(D13:H13)</f>
        <v>879</v>
      </c>
    </row>
    <row r="14" spans="1:9" ht="21" thickBot="1" x14ac:dyDescent="0.35">
      <c r="A14" s="12">
        <f t="shared" si="0"/>
        <v>5</v>
      </c>
      <c r="B14" s="22" t="s">
        <v>97</v>
      </c>
      <c r="C14" s="13" t="s">
        <v>98</v>
      </c>
      <c r="D14" s="10">
        <v>158</v>
      </c>
      <c r="E14" s="10">
        <v>171</v>
      </c>
      <c r="F14" s="10">
        <v>153</v>
      </c>
      <c r="G14" s="10">
        <v>143</v>
      </c>
      <c r="H14" s="10">
        <v>227</v>
      </c>
      <c r="I14" s="17">
        <f>SUM(D14:H14)</f>
        <v>852</v>
      </c>
    </row>
    <row r="15" spans="1:9" ht="21" thickBot="1" x14ac:dyDescent="0.35">
      <c r="A15" s="12">
        <f t="shared" si="0"/>
        <v>6</v>
      </c>
      <c r="B15" s="22" t="s">
        <v>131</v>
      </c>
      <c r="C15" s="13" t="s">
        <v>132</v>
      </c>
      <c r="D15" s="13">
        <v>181</v>
      </c>
      <c r="E15" s="42">
        <v>118</v>
      </c>
      <c r="F15" s="42">
        <v>194</v>
      </c>
      <c r="G15" s="42">
        <v>183</v>
      </c>
      <c r="H15" s="42">
        <v>152</v>
      </c>
      <c r="I15" s="8">
        <f>SUM(D15:H15)</f>
        <v>828</v>
      </c>
    </row>
    <row r="16" spans="1:9" ht="21" thickBot="1" x14ac:dyDescent="0.35">
      <c r="A16" s="12">
        <f t="shared" si="0"/>
        <v>7</v>
      </c>
      <c r="B16" s="20" t="s">
        <v>221</v>
      </c>
      <c r="C16" s="5" t="s">
        <v>222</v>
      </c>
      <c r="D16" s="13">
        <v>143</v>
      </c>
      <c r="E16" s="13">
        <v>184</v>
      </c>
      <c r="F16" s="13">
        <v>147</v>
      </c>
      <c r="G16" s="13">
        <v>130</v>
      </c>
      <c r="H16" s="13">
        <v>148</v>
      </c>
      <c r="I16" s="8">
        <f>SUM(D16:H16)</f>
        <v>752</v>
      </c>
    </row>
    <row r="17" spans="1:9" ht="21" thickBot="1" x14ac:dyDescent="0.35">
      <c r="A17" s="12">
        <f t="shared" si="0"/>
        <v>8</v>
      </c>
      <c r="B17" s="21" t="s">
        <v>107</v>
      </c>
      <c r="C17" s="10" t="s">
        <v>108</v>
      </c>
      <c r="D17" s="5">
        <v>128</v>
      </c>
      <c r="E17" s="5">
        <v>175</v>
      </c>
      <c r="F17" s="5">
        <v>178</v>
      </c>
      <c r="G17" s="5">
        <v>139</v>
      </c>
      <c r="H17" s="5">
        <v>118</v>
      </c>
      <c r="I17" s="8">
        <f>SUM(D17:H17)</f>
        <v>738</v>
      </c>
    </row>
  </sheetData>
  <sortState ref="B10:I17">
    <sortCondition descending="1" ref="I10:I17"/>
  </sortState>
  <mergeCells count="2">
    <mergeCell ref="A1:I1"/>
    <mergeCell ref="A2:I2"/>
  </mergeCells>
  <printOptions horizontalCentered="1"/>
  <pageMargins left="0.4" right="0.41" top="0.27" bottom="0" header="0.19" footer="0.3"/>
  <pageSetup scale="74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topLeftCell="A55" zoomScale="75" zoomScaleNormal="75" zoomScaleSheetLayoutView="75" workbookViewId="0">
      <selection activeCell="A34" sqref="A34:K63"/>
    </sheetView>
  </sheetViews>
  <sheetFormatPr defaultRowHeight="20.25" x14ac:dyDescent="0.3"/>
  <cols>
    <col min="1" max="1" width="7.5703125" style="3" bestFit="1" customWidth="1"/>
    <col min="2" max="2" width="39.5703125" style="3" bestFit="1" customWidth="1"/>
    <col min="3" max="3" width="13.5703125" style="9" customWidth="1"/>
    <col min="4" max="7" width="11.5703125" style="9" customWidth="1"/>
    <col min="8" max="8" width="13.7109375" style="9" bestFit="1" customWidth="1"/>
    <col min="9" max="9" width="11.5703125" style="7" customWidth="1"/>
    <col min="10" max="10" width="12.7109375" style="3" bestFit="1" customWidth="1"/>
    <col min="11" max="16384" width="9.140625" style="3"/>
  </cols>
  <sheetData>
    <row r="1" spans="1:10" ht="21" thickBot="1" x14ac:dyDescent="0.35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21" thickBot="1" x14ac:dyDescent="0.35">
      <c r="A2" s="46" t="s">
        <v>27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21" thickBot="1" x14ac:dyDescent="0.35">
      <c r="A3" s="52" t="s">
        <v>15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x14ac:dyDescent="0.3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3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3">
      <c r="A6" s="15"/>
      <c r="B6" s="15"/>
      <c r="C6" s="15"/>
      <c r="D6" s="15"/>
      <c r="E6" s="15"/>
      <c r="F6"/>
      <c r="G6" s="15"/>
      <c r="H6" s="15"/>
      <c r="I6" s="15"/>
      <c r="J6" s="15"/>
    </row>
    <row r="7" spans="1:10" x14ac:dyDescent="0.3">
      <c r="C7" s="7"/>
      <c r="D7" s="7"/>
      <c r="E7" s="7"/>
      <c r="F7" s="7"/>
      <c r="G7" s="7"/>
      <c r="H7" s="7"/>
    </row>
    <row r="8" spans="1:10" x14ac:dyDescent="0.3">
      <c r="C8" s="7"/>
      <c r="D8" s="7"/>
      <c r="E8" s="7"/>
      <c r="F8" s="7"/>
      <c r="G8" s="7"/>
      <c r="H8" s="7"/>
    </row>
    <row r="9" spans="1:10" x14ac:dyDescent="0.3">
      <c r="A9" s="1" t="s">
        <v>8</v>
      </c>
      <c r="B9" s="2" t="s">
        <v>10</v>
      </c>
      <c r="C9" s="1" t="s">
        <v>11</v>
      </c>
      <c r="D9" s="1" t="s">
        <v>16</v>
      </c>
      <c r="E9" s="1" t="s">
        <v>6</v>
      </c>
      <c r="F9" s="1" t="s">
        <v>7</v>
      </c>
      <c r="G9" s="1"/>
      <c r="H9" s="1"/>
      <c r="I9" s="1" t="s">
        <v>3</v>
      </c>
      <c r="J9" s="1" t="s">
        <v>42</v>
      </c>
    </row>
    <row r="10" spans="1:10" ht="21" thickBot="1" x14ac:dyDescent="0.35">
      <c r="A10" s="11"/>
      <c r="B10" s="2"/>
      <c r="C10" s="1"/>
      <c r="D10" s="1"/>
      <c r="E10" s="1"/>
      <c r="F10" s="1"/>
      <c r="G10" s="1"/>
      <c r="H10" s="1"/>
      <c r="I10" s="1"/>
    </row>
    <row r="11" spans="1:10" ht="21" thickBot="1" x14ac:dyDescent="0.35">
      <c r="A11" s="6">
        <v>1</v>
      </c>
      <c r="B11" s="20" t="s">
        <v>63</v>
      </c>
      <c r="C11" s="5">
        <v>31</v>
      </c>
      <c r="D11" s="5">
        <v>1261</v>
      </c>
      <c r="E11" s="5">
        <v>258</v>
      </c>
      <c r="F11" s="5">
        <v>248</v>
      </c>
      <c r="G11" s="5"/>
      <c r="H11" s="5"/>
      <c r="I11" s="8">
        <f>SUM(D11:F11)</f>
        <v>1767</v>
      </c>
    </row>
    <row r="12" spans="1:10" ht="21" thickBot="1" x14ac:dyDescent="0.35">
      <c r="A12" s="12">
        <f t="shared" ref="A12:A52" si="0">A11+1</f>
        <v>2</v>
      </c>
      <c r="B12" s="20" t="s">
        <v>101</v>
      </c>
      <c r="C12" s="5">
        <v>35</v>
      </c>
      <c r="D12" s="5">
        <v>1181</v>
      </c>
      <c r="E12" s="8">
        <v>242</v>
      </c>
      <c r="F12" s="5">
        <v>248</v>
      </c>
      <c r="G12" s="5"/>
      <c r="H12" s="5"/>
      <c r="I12" s="8">
        <f>SUM(D12:F12)</f>
        <v>1671</v>
      </c>
    </row>
    <row r="13" spans="1:10" ht="21" thickBot="1" x14ac:dyDescent="0.35">
      <c r="A13" s="12">
        <f t="shared" si="0"/>
        <v>3</v>
      </c>
      <c r="B13" s="20" t="s">
        <v>83</v>
      </c>
      <c r="C13" s="5">
        <v>37</v>
      </c>
      <c r="D13" s="5">
        <v>1174</v>
      </c>
      <c r="E13" s="5">
        <v>236</v>
      </c>
      <c r="F13" s="5">
        <v>259</v>
      </c>
      <c r="G13" s="5"/>
      <c r="H13" s="5"/>
      <c r="I13" s="8">
        <f>SUM(D13:F13)</f>
        <v>1669</v>
      </c>
    </row>
    <row r="14" spans="1:10" ht="21" thickBot="1" x14ac:dyDescent="0.35">
      <c r="A14" s="12">
        <f t="shared" si="0"/>
        <v>4</v>
      </c>
      <c r="B14" s="20" t="s">
        <v>73</v>
      </c>
      <c r="C14" s="5">
        <v>33</v>
      </c>
      <c r="D14" s="5">
        <v>1202</v>
      </c>
      <c r="E14" s="5">
        <v>239</v>
      </c>
      <c r="F14" s="5">
        <v>214</v>
      </c>
      <c r="G14" s="5"/>
      <c r="H14" s="5"/>
      <c r="I14" s="8">
        <f>SUM(D14:F14)</f>
        <v>1655</v>
      </c>
    </row>
    <row r="15" spans="1:10" ht="21" thickBot="1" x14ac:dyDescent="0.35">
      <c r="A15" s="12">
        <f t="shared" si="0"/>
        <v>5</v>
      </c>
      <c r="B15" s="21" t="s">
        <v>71</v>
      </c>
      <c r="C15" s="10">
        <v>32</v>
      </c>
      <c r="D15" s="10">
        <v>1226</v>
      </c>
      <c r="E15" s="10">
        <v>230</v>
      </c>
      <c r="F15" s="10">
        <v>198</v>
      </c>
      <c r="G15" s="10"/>
      <c r="H15" s="10"/>
      <c r="I15" s="8">
        <f>SUM(D15:F15)</f>
        <v>1654</v>
      </c>
      <c r="J15" s="31">
        <v>130</v>
      </c>
    </row>
    <row r="16" spans="1:10" ht="21" thickBot="1" x14ac:dyDescent="0.35">
      <c r="A16" s="12">
        <f t="shared" si="0"/>
        <v>6</v>
      </c>
      <c r="B16" s="22" t="s">
        <v>43</v>
      </c>
      <c r="C16" s="13">
        <v>40</v>
      </c>
      <c r="D16" s="13">
        <v>1152</v>
      </c>
      <c r="E16" s="13">
        <v>244</v>
      </c>
      <c r="F16" s="13">
        <v>227</v>
      </c>
      <c r="G16" s="13"/>
      <c r="H16" s="13"/>
      <c r="I16" s="8">
        <f>SUM(D16:F16)</f>
        <v>1623</v>
      </c>
      <c r="J16" s="31">
        <v>110</v>
      </c>
    </row>
    <row r="17" spans="1:10" ht="21" thickBot="1" x14ac:dyDescent="0.35">
      <c r="A17" s="12">
        <f t="shared" si="0"/>
        <v>7</v>
      </c>
      <c r="B17" s="22" t="s">
        <v>79</v>
      </c>
      <c r="C17" s="13">
        <v>39</v>
      </c>
      <c r="D17" s="13">
        <v>1162</v>
      </c>
      <c r="E17" s="13">
        <v>216</v>
      </c>
      <c r="F17" s="13">
        <v>224</v>
      </c>
      <c r="G17" s="13"/>
      <c r="H17" s="13"/>
      <c r="I17" s="8">
        <f>SUM(D17:F17)</f>
        <v>1602</v>
      </c>
      <c r="J17" s="31">
        <v>90</v>
      </c>
    </row>
    <row r="18" spans="1:10" ht="21" thickBot="1" x14ac:dyDescent="0.35">
      <c r="A18" s="12">
        <f t="shared" si="0"/>
        <v>8</v>
      </c>
      <c r="B18" s="20" t="s">
        <v>85</v>
      </c>
      <c r="C18" s="5">
        <v>38</v>
      </c>
      <c r="D18" s="5">
        <v>1169</v>
      </c>
      <c r="E18" s="5">
        <v>171</v>
      </c>
      <c r="F18" s="5">
        <v>225</v>
      </c>
      <c r="G18" s="5"/>
      <c r="H18" s="5"/>
      <c r="I18" s="8">
        <f>SUM(D18:F18)</f>
        <v>1565</v>
      </c>
      <c r="J18" s="32">
        <v>80</v>
      </c>
    </row>
    <row r="19" spans="1:10" ht="21" thickBot="1" x14ac:dyDescent="0.35">
      <c r="A19" s="12">
        <f t="shared" si="0"/>
        <v>9</v>
      </c>
      <c r="B19" s="21" t="s">
        <v>143</v>
      </c>
      <c r="C19" s="10">
        <v>36</v>
      </c>
      <c r="D19" s="10">
        <v>1176</v>
      </c>
      <c r="E19" s="10">
        <v>182</v>
      </c>
      <c r="F19" s="10">
        <v>198</v>
      </c>
      <c r="G19" s="10"/>
      <c r="H19" s="10"/>
      <c r="I19" s="8">
        <f>SUM(D19:F19)</f>
        <v>1556</v>
      </c>
      <c r="J19" s="32">
        <v>75</v>
      </c>
    </row>
    <row r="20" spans="1:10" ht="21" thickBot="1" x14ac:dyDescent="0.35">
      <c r="A20" s="12">
        <f t="shared" si="0"/>
        <v>10</v>
      </c>
      <c r="B20" s="21" t="s">
        <v>145</v>
      </c>
      <c r="C20" s="10">
        <v>34</v>
      </c>
      <c r="D20" s="10">
        <v>1190</v>
      </c>
      <c r="E20" s="10">
        <v>186</v>
      </c>
      <c r="F20" s="25">
        <v>173</v>
      </c>
      <c r="G20" s="25"/>
      <c r="H20" s="25"/>
      <c r="I20" s="8">
        <f>SUM(D20:F20)</f>
        <v>1549</v>
      </c>
      <c r="J20" s="31">
        <v>65</v>
      </c>
    </row>
    <row r="21" spans="1:10" ht="21" thickBot="1" x14ac:dyDescent="0.35">
      <c r="A21" s="12"/>
      <c r="B21" s="27"/>
      <c r="C21" s="28"/>
      <c r="D21" s="28"/>
      <c r="E21" s="28"/>
      <c r="F21" s="28"/>
      <c r="G21" s="28"/>
      <c r="H21" s="28"/>
      <c r="I21" s="9"/>
    </row>
    <row r="22" spans="1:10" ht="21" thickBot="1" x14ac:dyDescent="0.35">
      <c r="A22" s="52" t="s">
        <v>38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1:10" x14ac:dyDescent="0.3">
      <c r="A23" s="29"/>
      <c r="B23" s="29"/>
      <c r="C23" s="29" t="s">
        <v>3</v>
      </c>
      <c r="D23" s="29" t="s">
        <v>39</v>
      </c>
      <c r="E23" s="29" t="s">
        <v>40</v>
      </c>
      <c r="F23" s="29"/>
      <c r="G23" s="29"/>
      <c r="H23" s="29"/>
      <c r="I23" s="29"/>
      <c r="J23" s="29"/>
    </row>
    <row r="24" spans="1:10" ht="21" thickBot="1" x14ac:dyDescent="0.35">
      <c r="A24" s="36">
        <v>3</v>
      </c>
      <c r="B24" s="20" t="s">
        <v>83</v>
      </c>
      <c r="C24" s="5">
        <v>202</v>
      </c>
      <c r="D24" s="35">
        <v>160</v>
      </c>
      <c r="E24" s="5" t="s">
        <v>241</v>
      </c>
      <c r="F24" s="28"/>
      <c r="G24" s="28"/>
      <c r="H24" s="28"/>
      <c r="I24" s="9"/>
    </row>
    <row r="25" spans="1:10" ht="21" thickBot="1" x14ac:dyDescent="0.35">
      <c r="A25" s="65">
        <v>4</v>
      </c>
      <c r="B25" s="61" t="s">
        <v>73</v>
      </c>
      <c r="C25" s="62">
        <v>245</v>
      </c>
      <c r="D25" s="74"/>
      <c r="E25" s="62"/>
      <c r="F25" s="28"/>
      <c r="G25" s="28"/>
      <c r="H25" s="28"/>
      <c r="I25" s="9"/>
    </row>
    <row r="26" spans="1:10" x14ac:dyDescent="0.3">
      <c r="A26" s="30"/>
      <c r="B26" s="27"/>
      <c r="C26" s="28"/>
      <c r="D26" s="28"/>
      <c r="E26" s="28"/>
      <c r="F26" s="28"/>
      <c r="G26" s="28"/>
      <c r="H26" s="28"/>
      <c r="I26" s="9"/>
    </row>
    <row r="27" spans="1:10" x14ac:dyDescent="0.3">
      <c r="A27" s="73">
        <v>2</v>
      </c>
      <c r="B27" s="61" t="s">
        <v>101</v>
      </c>
      <c r="C27" s="62">
        <v>204</v>
      </c>
      <c r="D27" s="74"/>
      <c r="E27" s="62"/>
      <c r="F27" s="28"/>
      <c r="G27" s="28"/>
      <c r="H27" s="28"/>
      <c r="I27" s="9"/>
    </row>
    <row r="28" spans="1:10" x14ac:dyDescent="0.3">
      <c r="A28" s="36">
        <v>4</v>
      </c>
      <c r="B28" s="20" t="s">
        <v>73</v>
      </c>
      <c r="C28" s="5">
        <v>191</v>
      </c>
      <c r="D28" s="35">
        <v>225</v>
      </c>
      <c r="E28" s="5" t="s">
        <v>242</v>
      </c>
      <c r="F28" s="28"/>
      <c r="G28" s="28"/>
      <c r="H28" s="28"/>
      <c r="I28" s="9"/>
    </row>
    <row r="29" spans="1:10" x14ac:dyDescent="0.3">
      <c r="A29" s="30"/>
      <c r="B29" s="27"/>
      <c r="C29" s="28"/>
      <c r="D29" s="28"/>
      <c r="E29" s="28"/>
      <c r="F29" s="28"/>
      <c r="G29" s="28"/>
      <c r="H29" s="28"/>
      <c r="I29" s="9"/>
    </row>
    <row r="30" spans="1:10" x14ac:dyDescent="0.3">
      <c r="A30" s="36">
        <v>1</v>
      </c>
      <c r="B30" s="20" t="s">
        <v>63</v>
      </c>
      <c r="C30" s="5">
        <v>220</v>
      </c>
      <c r="D30" s="35">
        <v>320</v>
      </c>
      <c r="E30" s="5" t="s">
        <v>243</v>
      </c>
      <c r="F30" s="28"/>
      <c r="G30" s="28"/>
      <c r="H30" s="28"/>
      <c r="I30" s="9"/>
    </row>
    <row r="31" spans="1:10" x14ac:dyDescent="0.3">
      <c r="A31" s="73">
        <v>2</v>
      </c>
      <c r="B31" s="61" t="s">
        <v>101</v>
      </c>
      <c r="C31" s="62">
        <v>239</v>
      </c>
      <c r="D31" s="74">
        <v>640</v>
      </c>
      <c r="E31" s="62" t="s">
        <v>244</v>
      </c>
      <c r="F31" s="28"/>
      <c r="G31" s="28"/>
      <c r="H31" s="28"/>
      <c r="I31" s="9"/>
    </row>
    <row r="32" spans="1:10" x14ac:dyDescent="0.3">
      <c r="A32" s="30"/>
      <c r="B32" s="27"/>
      <c r="C32" s="28"/>
      <c r="D32" s="28"/>
      <c r="E32" s="28"/>
      <c r="F32" s="28"/>
      <c r="G32" s="28"/>
      <c r="H32" s="28"/>
      <c r="I32" s="9"/>
    </row>
    <row r="33" spans="1:10" ht="21" thickBot="1" x14ac:dyDescent="0.35">
      <c r="A33" s="6"/>
      <c r="B33" s="27"/>
      <c r="C33" s="28"/>
      <c r="D33" s="28"/>
      <c r="E33" s="28"/>
      <c r="F33" s="28"/>
      <c r="G33" s="28"/>
      <c r="H33" s="28"/>
      <c r="I33" s="9"/>
    </row>
    <row r="34" spans="1:10" ht="21" thickBot="1" x14ac:dyDescent="0.35">
      <c r="A34" s="43" t="s">
        <v>41</v>
      </c>
      <c r="B34" s="44"/>
      <c r="C34" s="44"/>
      <c r="D34" s="44"/>
      <c r="E34" s="44"/>
      <c r="F34" s="44"/>
      <c r="G34" s="44"/>
      <c r="H34" s="44"/>
      <c r="I34" s="44"/>
      <c r="J34" s="45"/>
    </row>
    <row r="35" spans="1:10" ht="21" thickBot="1" x14ac:dyDescent="0.35">
      <c r="A35" s="46" t="s">
        <v>12</v>
      </c>
      <c r="B35" s="47"/>
      <c r="C35" s="47"/>
      <c r="D35" s="47"/>
      <c r="E35" s="47"/>
      <c r="F35" s="47"/>
      <c r="G35" s="47"/>
      <c r="H35" s="47"/>
      <c r="I35" s="47"/>
      <c r="J35" s="48"/>
    </row>
    <row r="36" spans="1:10" ht="21" thickBot="1" x14ac:dyDescent="0.35">
      <c r="A36" s="52" t="s">
        <v>17</v>
      </c>
      <c r="B36" s="53"/>
      <c r="C36" s="53"/>
      <c r="D36" s="53"/>
      <c r="E36" s="53"/>
      <c r="F36" s="53"/>
      <c r="G36" s="53"/>
      <c r="H36" s="53"/>
      <c r="I36" s="53"/>
      <c r="J36" s="54"/>
    </row>
    <row r="37" spans="1:10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3">
      <c r="C40" s="7"/>
      <c r="D40" s="7"/>
      <c r="E40" s="7"/>
      <c r="F40" s="7"/>
      <c r="G40" s="7"/>
      <c r="H40" s="7"/>
    </row>
    <row r="41" spans="1:10" x14ac:dyDescent="0.3">
      <c r="C41" s="7"/>
      <c r="D41" s="7"/>
      <c r="E41" s="7"/>
      <c r="F41" s="7"/>
      <c r="G41" s="7"/>
      <c r="H41" s="7"/>
    </row>
    <row r="42" spans="1:10" x14ac:dyDescent="0.3">
      <c r="A42" s="1" t="s">
        <v>8</v>
      </c>
      <c r="B42" s="2" t="s">
        <v>10</v>
      </c>
      <c r="C42" s="1" t="s">
        <v>11</v>
      </c>
      <c r="D42" s="1" t="s">
        <v>19</v>
      </c>
      <c r="E42" s="1" t="s">
        <v>21</v>
      </c>
      <c r="F42" s="1" t="s">
        <v>16</v>
      </c>
      <c r="G42" s="1" t="s">
        <v>6</v>
      </c>
      <c r="H42" s="1" t="s">
        <v>7</v>
      </c>
      <c r="I42" s="1" t="s">
        <v>3</v>
      </c>
      <c r="J42" s="1" t="s">
        <v>42</v>
      </c>
    </row>
    <row r="43" spans="1:10" ht="21" thickBot="1" x14ac:dyDescent="0.35">
      <c r="C43" s="7"/>
      <c r="D43" s="7"/>
      <c r="E43" s="7"/>
      <c r="F43" s="7"/>
      <c r="G43" s="7"/>
      <c r="H43" s="7"/>
    </row>
    <row r="44" spans="1:10" ht="21" thickBot="1" x14ac:dyDescent="0.35">
      <c r="A44" s="12">
        <f>A40+1</f>
        <v>1</v>
      </c>
      <c r="B44" s="20" t="s">
        <v>199</v>
      </c>
      <c r="C44" s="5">
        <v>41</v>
      </c>
      <c r="D44" s="5">
        <v>198</v>
      </c>
      <c r="E44" s="5">
        <v>19</v>
      </c>
      <c r="F44" s="5">
        <v>1234</v>
      </c>
      <c r="G44" s="5">
        <v>201</v>
      </c>
      <c r="H44" s="5">
        <v>172</v>
      </c>
      <c r="I44" s="8">
        <f>(E44*2)+SUM(F44:H44)</f>
        <v>1645</v>
      </c>
    </row>
    <row r="45" spans="1:10" ht="21" thickBot="1" x14ac:dyDescent="0.35">
      <c r="A45" s="12">
        <f>A44+1</f>
        <v>2</v>
      </c>
      <c r="B45" s="20" t="s">
        <v>50</v>
      </c>
      <c r="C45" s="5">
        <v>42</v>
      </c>
      <c r="D45" s="5">
        <v>209</v>
      </c>
      <c r="E45" s="5">
        <v>9</v>
      </c>
      <c r="F45" s="5">
        <v>1174</v>
      </c>
      <c r="G45" s="5">
        <v>236</v>
      </c>
      <c r="H45" s="5">
        <v>198</v>
      </c>
      <c r="I45" s="8">
        <f>(E45*2)+SUM(F45:H45)</f>
        <v>1626</v>
      </c>
    </row>
    <row r="46" spans="1:10" ht="21" thickBot="1" x14ac:dyDescent="0.35">
      <c r="A46" s="12">
        <f t="shared" ref="A46:A52" si="1">A45+1</f>
        <v>3</v>
      </c>
      <c r="B46" s="20" t="s">
        <v>201</v>
      </c>
      <c r="C46" s="5">
        <v>41</v>
      </c>
      <c r="D46" s="5">
        <v>205</v>
      </c>
      <c r="E46" s="5">
        <v>13</v>
      </c>
      <c r="F46" s="5">
        <v>1199</v>
      </c>
      <c r="G46" s="5">
        <v>178</v>
      </c>
      <c r="H46" s="5">
        <v>221</v>
      </c>
      <c r="I46" s="8">
        <f>(E46*2)+SUM(F46:H46)</f>
        <v>1624</v>
      </c>
    </row>
    <row r="47" spans="1:10" ht="21" thickBot="1" x14ac:dyDescent="0.35">
      <c r="A47" s="12">
        <f t="shared" si="1"/>
        <v>4</v>
      </c>
      <c r="B47" s="20" t="s">
        <v>105</v>
      </c>
      <c r="C47" s="5">
        <v>46</v>
      </c>
      <c r="D47" s="5">
        <v>185</v>
      </c>
      <c r="E47" s="5">
        <v>31</v>
      </c>
      <c r="F47" s="5">
        <v>1125</v>
      </c>
      <c r="G47" s="5">
        <v>224</v>
      </c>
      <c r="H47" s="5">
        <v>213</v>
      </c>
      <c r="I47" s="8">
        <f>(E47*2)+SUM(F47:H47)</f>
        <v>1624</v>
      </c>
    </row>
    <row r="48" spans="1:10" ht="21" thickBot="1" x14ac:dyDescent="0.35">
      <c r="A48" s="12">
        <f t="shared" si="1"/>
        <v>5</v>
      </c>
      <c r="B48" s="20" t="s">
        <v>195</v>
      </c>
      <c r="C48" s="5">
        <v>43</v>
      </c>
      <c r="D48" s="5">
        <v>171</v>
      </c>
      <c r="E48" s="5">
        <v>44</v>
      </c>
      <c r="F48" s="5">
        <v>1170</v>
      </c>
      <c r="G48" s="5">
        <v>141</v>
      </c>
      <c r="H48" s="5">
        <v>178</v>
      </c>
      <c r="I48" s="8">
        <f>(E48*2)+SUM(F48:H48)</f>
        <v>1577</v>
      </c>
      <c r="J48" s="72">
        <v>110</v>
      </c>
    </row>
    <row r="49" spans="1:10" ht="21" thickBot="1" x14ac:dyDescent="0.35">
      <c r="A49" s="12">
        <f t="shared" si="1"/>
        <v>6</v>
      </c>
      <c r="B49" s="20" t="s">
        <v>187</v>
      </c>
      <c r="C49" s="5">
        <v>43</v>
      </c>
      <c r="D49" s="5">
        <v>160</v>
      </c>
      <c r="E49" s="5">
        <v>54</v>
      </c>
      <c r="F49" s="5">
        <v>1149</v>
      </c>
      <c r="G49" s="5">
        <v>170</v>
      </c>
      <c r="H49" s="5">
        <v>149</v>
      </c>
      <c r="I49" s="8">
        <f>(E49*2)+SUM(F49:H49)</f>
        <v>1576</v>
      </c>
      <c r="J49" s="72">
        <v>90</v>
      </c>
    </row>
    <row r="50" spans="1:10" ht="21" thickBot="1" x14ac:dyDescent="0.35">
      <c r="A50" s="12">
        <f t="shared" si="1"/>
        <v>7</v>
      </c>
      <c r="B50" s="20" t="s">
        <v>215</v>
      </c>
      <c r="C50" s="5">
        <v>45</v>
      </c>
      <c r="D50" s="5">
        <v>122</v>
      </c>
      <c r="E50" s="8">
        <v>88</v>
      </c>
      <c r="F50" s="5">
        <v>1128</v>
      </c>
      <c r="G50" s="8">
        <v>130</v>
      </c>
      <c r="H50" s="8">
        <v>142</v>
      </c>
      <c r="I50" s="8">
        <f>(E50*2)+SUM(F50:H50)</f>
        <v>1576</v>
      </c>
      <c r="J50" s="72">
        <v>80</v>
      </c>
    </row>
    <row r="51" spans="1:10" ht="21" thickBot="1" x14ac:dyDescent="0.35">
      <c r="A51" s="12">
        <f t="shared" si="1"/>
        <v>8</v>
      </c>
      <c r="B51" s="20" t="s">
        <v>209</v>
      </c>
      <c r="C51" s="5">
        <v>45</v>
      </c>
      <c r="D51" s="5">
        <v>178</v>
      </c>
      <c r="E51" s="5">
        <v>37</v>
      </c>
      <c r="F51" s="8">
        <v>1126</v>
      </c>
      <c r="G51" s="5">
        <v>160</v>
      </c>
      <c r="H51" s="5">
        <v>189</v>
      </c>
      <c r="I51" s="8">
        <f>(E51*2)+SUM(F51:H51)</f>
        <v>1549</v>
      </c>
      <c r="J51" s="72">
        <v>70</v>
      </c>
    </row>
    <row r="52" spans="1:10" ht="21" thickBot="1" x14ac:dyDescent="0.35">
      <c r="A52" s="12">
        <f t="shared" si="1"/>
        <v>9</v>
      </c>
      <c r="B52" s="20" t="s">
        <v>197</v>
      </c>
      <c r="C52" s="5">
        <v>44</v>
      </c>
      <c r="D52" s="5">
        <v>165</v>
      </c>
      <c r="E52" s="5">
        <v>49</v>
      </c>
      <c r="F52" s="5">
        <v>1135</v>
      </c>
      <c r="G52" s="5">
        <v>135</v>
      </c>
      <c r="H52" s="5">
        <v>159</v>
      </c>
      <c r="I52" s="8">
        <f>(E52*2)+SUM(F52:H52)</f>
        <v>1527</v>
      </c>
      <c r="J52" s="72">
        <v>60</v>
      </c>
    </row>
    <row r="54" spans="1:10" ht="21" thickBot="1" x14ac:dyDescent="0.35">
      <c r="A54" s="52" t="s">
        <v>35</v>
      </c>
      <c r="B54" s="53"/>
      <c r="C54" s="53"/>
      <c r="D54" s="53"/>
      <c r="E54" s="53"/>
      <c r="F54" s="53"/>
      <c r="G54" s="53"/>
      <c r="H54" s="53"/>
      <c r="I54" s="53"/>
      <c r="J54" s="54"/>
    </row>
    <row r="55" spans="1:10" x14ac:dyDescent="0.3">
      <c r="A55" s="29"/>
      <c r="B55" s="29"/>
      <c r="C55" s="29"/>
      <c r="D55" s="29" t="s">
        <v>19</v>
      </c>
      <c r="E55" s="29" t="s">
        <v>36</v>
      </c>
      <c r="F55" s="29" t="s">
        <v>28</v>
      </c>
      <c r="G55" s="29" t="s">
        <v>37</v>
      </c>
      <c r="H55" s="29" t="s">
        <v>39</v>
      </c>
      <c r="I55" s="29" t="s">
        <v>40</v>
      </c>
      <c r="J55" s="29"/>
    </row>
    <row r="56" spans="1:10" ht="21" thickBot="1" x14ac:dyDescent="0.35">
      <c r="A56" s="73">
        <v>4</v>
      </c>
      <c r="B56" s="61" t="s">
        <v>105</v>
      </c>
      <c r="C56" s="61"/>
      <c r="D56" s="61">
        <v>185</v>
      </c>
      <c r="E56" s="61">
        <v>213</v>
      </c>
      <c r="F56" s="61">
        <v>31</v>
      </c>
      <c r="G56" s="61">
        <v>244</v>
      </c>
      <c r="H56" s="61"/>
      <c r="I56" s="61"/>
    </row>
    <row r="57" spans="1:10" ht="21" thickBot="1" x14ac:dyDescent="0.35">
      <c r="A57" s="12">
        <v>3</v>
      </c>
      <c r="B57" s="20" t="s">
        <v>201</v>
      </c>
      <c r="C57" s="20"/>
      <c r="D57" s="20">
        <v>205</v>
      </c>
      <c r="E57" s="20">
        <v>186</v>
      </c>
      <c r="F57" s="20">
        <v>13</v>
      </c>
      <c r="G57" s="20">
        <v>199</v>
      </c>
      <c r="H57" s="76">
        <v>140</v>
      </c>
      <c r="I57" s="20" t="s">
        <v>240</v>
      </c>
    </row>
    <row r="59" spans="1:10" x14ac:dyDescent="0.3">
      <c r="A59" s="36">
        <v>2</v>
      </c>
      <c r="B59" s="20" t="s">
        <v>50</v>
      </c>
      <c r="C59" s="20"/>
      <c r="D59" s="20">
        <v>209</v>
      </c>
      <c r="E59" s="20">
        <v>193</v>
      </c>
      <c r="F59" s="20">
        <v>9</v>
      </c>
      <c r="G59" s="20">
        <f>SUM(E59:F59)</f>
        <v>202</v>
      </c>
      <c r="H59" s="38">
        <v>185</v>
      </c>
      <c r="I59" s="75" t="s">
        <v>242</v>
      </c>
    </row>
    <row r="60" spans="1:10" x14ac:dyDescent="0.3">
      <c r="A60" s="73">
        <v>4</v>
      </c>
      <c r="B60" s="61" t="s">
        <v>105</v>
      </c>
      <c r="C60" s="61"/>
      <c r="D60" s="61">
        <v>185</v>
      </c>
      <c r="E60" s="61">
        <v>201</v>
      </c>
      <c r="F60" s="61">
        <v>31</v>
      </c>
      <c r="G60" s="61">
        <f>SUM(E60:F60)</f>
        <v>232</v>
      </c>
      <c r="H60" s="64"/>
      <c r="I60" s="64"/>
    </row>
    <row r="61" spans="1:10" ht="21" thickBot="1" x14ac:dyDescent="0.35">
      <c r="A61" s="30"/>
      <c r="B61" s="27"/>
      <c r="C61" s="27"/>
      <c r="D61" s="27"/>
      <c r="E61" s="27"/>
      <c r="F61" s="27"/>
      <c r="G61" s="27"/>
    </row>
    <row r="62" spans="1:10" ht="21" thickBot="1" x14ac:dyDescent="0.35">
      <c r="A62" s="37">
        <v>1</v>
      </c>
      <c r="B62" s="20" t="s">
        <v>199</v>
      </c>
      <c r="C62" s="20"/>
      <c r="D62" s="20">
        <v>198</v>
      </c>
      <c r="E62" s="20">
        <v>157</v>
      </c>
      <c r="F62" s="20">
        <v>19</v>
      </c>
      <c r="G62" s="20">
        <f>SUM(E62:F62)</f>
        <v>176</v>
      </c>
      <c r="H62" s="38">
        <v>290</v>
      </c>
      <c r="I62" s="75" t="s">
        <v>243</v>
      </c>
    </row>
    <row r="63" spans="1:10" ht="21" thickBot="1" x14ac:dyDescent="0.35">
      <c r="A63" s="37">
        <v>4</v>
      </c>
      <c r="B63" s="20" t="s">
        <v>105</v>
      </c>
      <c r="C63" s="20"/>
      <c r="D63" s="20">
        <v>185</v>
      </c>
      <c r="E63" s="20">
        <v>195</v>
      </c>
      <c r="F63" s="20">
        <v>31</v>
      </c>
      <c r="G63" s="20">
        <f>SUM(E63:F63)</f>
        <v>226</v>
      </c>
      <c r="H63" s="38">
        <v>550</v>
      </c>
      <c r="I63" s="75" t="s">
        <v>244</v>
      </c>
    </row>
  </sheetData>
  <sortState ref="B11:I20">
    <sortCondition descending="1" ref="I11:I20"/>
  </sortState>
  <mergeCells count="8">
    <mergeCell ref="A54:J54"/>
    <mergeCell ref="A22:J22"/>
    <mergeCell ref="A36:J36"/>
    <mergeCell ref="A1:J1"/>
    <mergeCell ref="A2:J2"/>
    <mergeCell ref="A3:J3"/>
    <mergeCell ref="A34:J34"/>
    <mergeCell ref="A35:J35"/>
  </mergeCells>
  <printOptions horizontalCentered="1"/>
  <pageMargins left="0.4" right="0.41" top="0.27" bottom="0" header="0.19" footer="0.3"/>
  <pageSetup scale="6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000 MASTER ENTRY LIST 000</vt:lpstr>
      <vt:lpstr>Lanes</vt:lpstr>
      <vt:lpstr>SINGLES Scratch</vt:lpstr>
      <vt:lpstr>SINGLES Handicap</vt:lpstr>
      <vt:lpstr>JR GOLD Scratch</vt:lpstr>
      <vt:lpstr>SINGLES Scratch Semi Finals</vt:lpstr>
      <vt:lpstr>'000 MASTER ENTRY LIST 000'!Print_Area</vt:lpstr>
      <vt:lpstr>'JR GOLD Scratch'!Print_Area</vt:lpstr>
      <vt:lpstr>'SINGLES Handicap'!Print_Area</vt:lpstr>
      <vt:lpstr>'SINGLES Scratch'!Print_Area</vt:lpstr>
      <vt:lpstr>'SINGLES Scratch Semi Finals'!Print_Area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Indiana Memorial Union</dc:creator>
  <cp:lastModifiedBy>H2M</cp:lastModifiedBy>
  <cp:lastPrinted>2017-12-31T02:01:00Z</cp:lastPrinted>
  <dcterms:created xsi:type="dcterms:W3CDTF">2002-02-19T19:29:27Z</dcterms:created>
  <dcterms:modified xsi:type="dcterms:W3CDTF">2017-12-31T02:50:40Z</dcterms:modified>
</cp:coreProperties>
</file>