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D5D929C-A035-436D-8883-0A137DC697D6}" xr6:coauthVersionLast="47" xr6:coauthVersionMax="47" xr10:uidLastSave="{00000000-0000-0000-0000-000000000000}"/>
  <bookViews>
    <workbookView xWindow="-120" yWindow="-120" windowWidth="29040" windowHeight="15840" tabRatio="888" activeTab="2" xr2:uid="{00000000-000D-0000-FFFF-FFFF00000000}"/>
  </bookViews>
  <sheets>
    <sheet name="SCRATCH" sheetId="39" r:id="rId1"/>
    <sheet name="HANDICAP" sheetId="31" r:id="rId2"/>
    <sheet name="SCRATCH STANDINGS" sheetId="45" r:id="rId3"/>
    <sheet name="HDCP STANDINGS" sheetId="44" r:id="rId4"/>
    <sheet name="SCR SEMI" sheetId="41" r:id="rId5"/>
    <sheet name="HDCP SEMI" sheetId="40" r:id="rId6"/>
    <sheet name="PRIZE FUND" sheetId="46" r:id="rId7"/>
  </sheets>
  <definedNames>
    <definedName name="_xlnm.Print_Area" localSheetId="1">HANDICAP!$A$1:$K$57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40" l="1"/>
  <c r="H8" i="40"/>
  <c r="H10" i="40"/>
  <c r="H7" i="40"/>
  <c r="H12" i="40"/>
  <c r="H9" i="40"/>
  <c r="H13" i="40"/>
  <c r="H11" i="40"/>
  <c r="H14" i="40"/>
  <c r="H6" i="40"/>
  <c r="H10" i="41"/>
  <c r="A6" i="41"/>
  <c r="A7" i="41" s="1"/>
  <c r="A8" i="41" s="1"/>
  <c r="A9" i="41" s="1"/>
  <c r="A10" i="41" s="1"/>
  <c r="A11" i="41" s="1"/>
  <c r="A12" i="41" s="1"/>
  <c r="A13" i="41" s="1"/>
  <c r="A14" i="41" s="1"/>
  <c r="A15" i="41" s="1"/>
  <c r="A16" i="41" s="1"/>
  <c r="J37" i="45"/>
  <c r="J25" i="45"/>
  <c r="J52" i="45"/>
  <c r="J21" i="45"/>
  <c r="J42" i="45"/>
  <c r="J50" i="45"/>
  <c r="J31" i="45"/>
  <c r="J35" i="45"/>
  <c r="J57" i="45"/>
  <c r="J44" i="45"/>
  <c r="J12" i="45"/>
  <c r="J7" i="45"/>
  <c r="J47" i="45"/>
  <c r="J41" i="45"/>
  <c r="J61" i="45"/>
  <c r="J40" i="45"/>
  <c r="J8" i="45"/>
  <c r="J43" i="45"/>
  <c r="J28" i="45"/>
  <c r="J9" i="45"/>
  <c r="J49" i="45"/>
  <c r="J48" i="45"/>
  <c r="J14" i="45"/>
  <c r="J11" i="45"/>
  <c r="J59" i="45"/>
  <c r="J46" i="45"/>
  <c r="J18" i="45"/>
  <c r="J5" i="45"/>
  <c r="J32" i="45"/>
  <c r="J51" i="45"/>
  <c r="J23" i="45"/>
  <c r="J26" i="45"/>
  <c r="J27" i="45"/>
  <c r="J45" i="45"/>
  <c r="J34" i="45"/>
  <c r="J62" i="45"/>
  <c r="J38" i="45"/>
  <c r="J19" i="45"/>
  <c r="J58" i="45"/>
  <c r="J29" i="45"/>
  <c r="J6" i="45"/>
  <c r="J63" i="45"/>
  <c r="J33" i="45"/>
  <c r="J64" i="45"/>
  <c r="J60" i="45"/>
  <c r="J55" i="45"/>
  <c r="J17" i="45"/>
  <c r="J53" i="45"/>
  <c r="J39" i="45"/>
  <c r="J36" i="45"/>
  <c r="J54" i="45"/>
  <c r="J22" i="45"/>
  <c r="J13" i="45"/>
  <c r="J16" i="45"/>
  <c r="J56" i="45"/>
  <c r="J20" i="45"/>
  <c r="J10" i="45"/>
  <c r="J24" i="45"/>
  <c r="J30" i="45"/>
  <c r="J15" i="45"/>
  <c r="I6" i="31"/>
  <c r="I7" i="31"/>
  <c r="I8" i="31"/>
  <c r="I9" i="31"/>
  <c r="J9" i="31" s="1"/>
  <c r="I10" i="31"/>
  <c r="I11" i="31"/>
  <c r="I12" i="31"/>
  <c r="J12" i="31" s="1"/>
  <c r="I13" i="31"/>
  <c r="J13" i="31" s="1"/>
  <c r="I14" i="31"/>
  <c r="I15" i="31"/>
  <c r="I16" i="31"/>
  <c r="J16" i="31" s="1"/>
  <c r="I17" i="31"/>
  <c r="J17" i="31" s="1"/>
  <c r="I18" i="31"/>
  <c r="I19" i="31"/>
  <c r="I20" i="31"/>
  <c r="I21" i="31"/>
  <c r="J21" i="31" s="1"/>
  <c r="I22" i="31"/>
  <c r="I23" i="31"/>
  <c r="I24" i="31"/>
  <c r="J24" i="31" s="1"/>
  <c r="I25" i="31"/>
  <c r="J25" i="31" s="1"/>
  <c r="I26" i="31"/>
  <c r="I27" i="31"/>
  <c r="I28" i="31"/>
  <c r="I29" i="31"/>
  <c r="J29" i="31" s="1"/>
  <c r="I30" i="31"/>
  <c r="I31" i="31"/>
  <c r="I32" i="31"/>
  <c r="I33" i="31"/>
  <c r="J33" i="31" s="1"/>
  <c r="I34" i="31"/>
  <c r="I35" i="31"/>
  <c r="I36" i="31"/>
  <c r="J36" i="31" s="1"/>
  <c r="I37" i="31"/>
  <c r="J37" i="31" s="1"/>
  <c r="I38" i="31"/>
  <c r="I39" i="31"/>
  <c r="I40" i="31"/>
  <c r="I41" i="31"/>
  <c r="J41" i="31" s="1"/>
  <c r="I42" i="31"/>
  <c r="I43" i="31"/>
  <c r="I44" i="31"/>
  <c r="I45" i="31"/>
  <c r="I46" i="31"/>
  <c r="I47" i="31"/>
  <c r="I48" i="31"/>
  <c r="I49" i="31"/>
  <c r="I50" i="31"/>
  <c r="I51" i="31"/>
  <c r="I52" i="31"/>
  <c r="J52" i="31" s="1"/>
  <c r="I53" i="31"/>
  <c r="J53" i="31" s="1"/>
  <c r="I54" i="31"/>
  <c r="I55" i="31"/>
  <c r="I56" i="31"/>
  <c r="I57" i="31"/>
  <c r="J57" i="31" s="1"/>
  <c r="I5" i="31"/>
  <c r="J7" i="31"/>
  <c r="J8" i="31"/>
  <c r="J11" i="31"/>
  <c r="J14" i="31"/>
  <c r="J18" i="31"/>
  <c r="J20" i="31"/>
  <c r="J22" i="31"/>
  <c r="J23" i="31"/>
  <c r="J26" i="31"/>
  <c r="J28" i="31"/>
  <c r="J30" i="31"/>
  <c r="J31" i="31"/>
  <c r="J32" i="31"/>
  <c r="J39" i="31"/>
  <c r="J40" i="31"/>
  <c r="J42" i="31"/>
  <c r="J43" i="31"/>
  <c r="J44" i="31"/>
  <c r="J45" i="31"/>
  <c r="J46" i="31"/>
  <c r="J47" i="31"/>
  <c r="J48" i="31"/>
  <c r="J49" i="31"/>
  <c r="J54" i="31"/>
  <c r="J55" i="31"/>
  <c r="J56" i="31"/>
  <c r="J5" i="31"/>
  <c r="H16" i="41"/>
  <c r="C16" i="46"/>
  <c r="C17" i="46" s="1"/>
  <c r="B16" i="46"/>
  <c r="J38" i="31"/>
  <c r="J34" i="39"/>
  <c r="J37" i="39"/>
  <c r="J47" i="39"/>
  <c r="J50" i="39"/>
  <c r="J15" i="31"/>
  <c r="J6" i="31"/>
  <c r="J51" i="31"/>
  <c r="J10" i="31"/>
  <c r="J35" i="31"/>
  <c r="J50" i="31"/>
  <c r="J19" i="31"/>
  <c r="J27" i="31"/>
  <c r="J34" i="31"/>
  <c r="A6" i="3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H11" i="41"/>
  <c r="H14" i="41"/>
  <c r="H6" i="41"/>
  <c r="H9" i="41"/>
  <c r="H13" i="41"/>
  <c r="H8" i="41"/>
  <c r="H12" i="41"/>
  <c r="H15" i="41"/>
  <c r="H5" i="41"/>
  <c r="H7" i="41"/>
  <c r="B17" i="46"/>
  <c r="J17" i="39"/>
  <c r="J58" i="39"/>
  <c r="J9" i="39"/>
  <c r="J11" i="39"/>
  <c r="J18" i="39"/>
  <c r="J21" i="39"/>
  <c r="J23" i="39"/>
  <c r="J24" i="39"/>
  <c r="J27" i="39"/>
  <c r="J29" i="39"/>
  <c r="J35" i="39"/>
  <c r="J39" i="39"/>
  <c r="J40" i="39"/>
  <c r="J41" i="39"/>
  <c r="J45" i="39"/>
  <c r="J49" i="39"/>
  <c r="J51" i="39"/>
  <c r="J53" i="39"/>
  <c r="J56" i="39"/>
  <c r="J61" i="39"/>
  <c r="J5" i="39"/>
  <c r="J7" i="39"/>
  <c r="J55" i="39"/>
  <c r="J10" i="39"/>
  <c r="J14" i="39"/>
  <c r="J19" i="39"/>
  <c r="J25" i="39"/>
  <c r="J31" i="39"/>
  <c r="J48" i="39"/>
  <c r="J52" i="39"/>
  <c r="J59" i="39"/>
  <c r="J62" i="39"/>
  <c r="J63" i="39"/>
  <c r="J6" i="39"/>
  <c r="J57" i="39"/>
  <c r="J12" i="39"/>
  <c r="J15" i="39"/>
  <c r="J22" i="39"/>
  <c r="J33" i="39"/>
  <c r="J30" i="39"/>
  <c r="J43" i="39"/>
  <c r="J36" i="39"/>
  <c r="J42" i="39"/>
  <c r="J46" i="39"/>
  <c r="J8" i="39"/>
  <c r="J20" i="39"/>
  <c r="J26" i="39"/>
  <c r="J32" i="39"/>
  <c r="J38" i="39"/>
  <c r="J44" i="39"/>
  <c r="J60" i="39"/>
  <c r="J64" i="39"/>
  <c r="J13" i="39"/>
  <c r="J16" i="39"/>
  <c r="J28" i="39"/>
  <c r="J54" i="39"/>
  <c r="A6" i="39" l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6" i="45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</calcChain>
</file>

<file path=xl/sharedStrings.xml><?xml version="1.0" encoding="utf-8"?>
<sst xmlns="http://schemas.openxmlformats.org/spreadsheetml/2006/main" count="542" uniqueCount="248">
  <si>
    <t>LANE</t>
  </si>
  <si>
    <t>#</t>
  </si>
  <si>
    <t>NAME</t>
  </si>
  <si>
    <t>TOTAL</t>
  </si>
  <si>
    <t>HANDICAP DIVISION</t>
  </si>
  <si>
    <t>HDCP</t>
  </si>
  <si>
    <t>SCRATCH DIVISION</t>
  </si>
  <si>
    <t>AFTER 5</t>
  </si>
  <si>
    <t>HANDICAP DIVISION - SEMI FINAL ROUND</t>
  </si>
  <si>
    <t>SCRATCH DIVISION - SEMI FINAL ROUND</t>
  </si>
  <si>
    <t>GM 1</t>
  </si>
  <si>
    <t>GM 2</t>
  </si>
  <si>
    <t>GM 3</t>
  </si>
  <si>
    <t xml:space="preserve">GM 4 </t>
  </si>
  <si>
    <t>GM 5</t>
  </si>
  <si>
    <t>GM 4</t>
  </si>
  <si>
    <t>GM 6</t>
  </si>
  <si>
    <t>GM 7</t>
  </si>
  <si>
    <t>23A</t>
  </si>
  <si>
    <t>27A</t>
  </si>
  <si>
    <t>25A</t>
  </si>
  <si>
    <t>35A</t>
  </si>
  <si>
    <t>45A</t>
  </si>
  <si>
    <t>29A</t>
  </si>
  <si>
    <t>33A</t>
  </si>
  <si>
    <t>37A</t>
  </si>
  <si>
    <t>39A</t>
  </si>
  <si>
    <t>41A</t>
  </si>
  <si>
    <t>43A</t>
  </si>
  <si>
    <t>9A</t>
  </si>
  <si>
    <t>7A</t>
  </si>
  <si>
    <t>11A</t>
  </si>
  <si>
    <t>15A</t>
  </si>
  <si>
    <t>17A</t>
  </si>
  <si>
    <t>21A</t>
  </si>
  <si>
    <t>13A</t>
  </si>
  <si>
    <t>8BB</t>
  </si>
  <si>
    <t>22B</t>
  </si>
  <si>
    <t>10BB</t>
  </si>
  <si>
    <t>12BB</t>
  </si>
  <si>
    <t>14BB</t>
  </si>
  <si>
    <t>16BB</t>
  </si>
  <si>
    <t>18BB</t>
  </si>
  <si>
    <t>24BB</t>
  </si>
  <si>
    <t>28BB</t>
  </si>
  <si>
    <t>26BB</t>
  </si>
  <si>
    <t>30BB</t>
  </si>
  <si>
    <t>32BB</t>
  </si>
  <si>
    <t>34BB</t>
  </si>
  <si>
    <t>36BB</t>
  </si>
  <si>
    <t>38BB</t>
  </si>
  <si>
    <t>40BB</t>
  </si>
  <si>
    <t>42BB</t>
  </si>
  <si>
    <t>44BB</t>
  </si>
  <si>
    <t>46BB</t>
  </si>
  <si>
    <t>7C</t>
  </si>
  <si>
    <t>15C</t>
  </si>
  <si>
    <t>9C</t>
  </si>
  <si>
    <t>11C</t>
  </si>
  <si>
    <t>13C</t>
  </si>
  <si>
    <t>17C</t>
  </si>
  <si>
    <t>21C</t>
  </si>
  <si>
    <t>31A</t>
  </si>
  <si>
    <t>Place</t>
  </si>
  <si>
    <t>Scratch</t>
  </si>
  <si>
    <t>Handicap</t>
  </si>
  <si>
    <t>2022 Ebonite Indy City Singles</t>
  </si>
  <si>
    <t>Emily Skluzacek</t>
  </si>
  <si>
    <t>1A</t>
  </si>
  <si>
    <t>Zach Sklyzacek</t>
  </si>
  <si>
    <t>3A</t>
  </si>
  <si>
    <t>Ben Caldwell</t>
  </si>
  <si>
    <t>5A</t>
  </si>
  <si>
    <t>Chad Hannah</t>
  </si>
  <si>
    <t>Michelle Russell</t>
  </si>
  <si>
    <t>Rick Glaze</t>
  </si>
  <si>
    <t>Hunter Glaze</t>
  </si>
  <si>
    <t>Josh Vaughn</t>
  </si>
  <si>
    <t>Jeff Harris</t>
  </si>
  <si>
    <t>Kory Harris</t>
  </si>
  <si>
    <t>Lucas Ewing</t>
  </si>
  <si>
    <t>Bryan Rice</t>
  </si>
  <si>
    <t>24B</t>
  </si>
  <si>
    <t>Desmond Jordan</t>
  </si>
  <si>
    <t>William Sage</t>
  </si>
  <si>
    <t>Prince Carter II</t>
  </si>
  <si>
    <t>Kevin Nichols</t>
  </si>
  <si>
    <t>Chris Mace</t>
  </si>
  <si>
    <t>George Baumann</t>
  </si>
  <si>
    <t>Jeff Lucas</t>
  </si>
  <si>
    <t>36B</t>
  </si>
  <si>
    <t>Brendon Holford</t>
  </si>
  <si>
    <t>Corey Ward</t>
  </si>
  <si>
    <t>Ron Dwenger</t>
  </si>
  <si>
    <t>Bobby Richie</t>
  </si>
  <si>
    <t>Kelly Richie</t>
  </si>
  <si>
    <t>44B</t>
  </si>
  <si>
    <t>TJ Dressler</t>
  </si>
  <si>
    <t>Evan Mitten</t>
  </si>
  <si>
    <t>47A</t>
  </si>
  <si>
    <t>Tyler Hernandez</t>
  </si>
  <si>
    <t>2B</t>
  </si>
  <si>
    <t>Elijah Lewis</t>
  </si>
  <si>
    <t>4B</t>
  </si>
  <si>
    <t>Logan Goodman</t>
  </si>
  <si>
    <t>6B</t>
  </si>
  <si>
    <t>Jason Collins</t>
  </si>
  <si>
    <t>46B</t>
  </si>
  <si>
    <t>Brandon Robertson</t>
  </si>
  <si>
    <t>8B</t>
  </si>
  <si>
    <t>Dan Fenneberg</t>
  </si>
  <si>
    <t>43AA</t>
  </si>
  <si>
    <t>Austin Schultz</t>
  </si>
  <si>
    <t>10B</t>
  </si>
  <si>
    <t>Dewayne Burton</t>
  </si>
  <si>
    <t>12B</t>
  </si>
  <si>
    <t>Noel Vega</t>
  </si>
  <si>
    <t>14B</t>
  </si>
  <si>
    <t>5AA</t>
  </si>
  <si>
    <t>Anthony Lee</t>
  </si>
  <si>
    <t>Mark Lee</t>
  </si>
  <si>
    <t>16B</t>
  </si>
  <si>
    <t>Joey Price</t>
  </si>
  <si>
    <t>18B</t>
  </si>
  <si>
    <t>Dallas Brawley</t>
  </si>
  <si>
    <t>John Myers</t>
  </si>
  <si>
    <t>26B</t>
  </si>
  <si>
    <t>Dusty Rose</t>
  </si>
  <si>
    <t>28B</t>
  </si>
  <si>
    <t>David Hayes</t>
  </si>
  <si>
    <t>30B</t>
  </si>
  <si>
    <t>32B</t>
  </si>
  <si>
    <t>34B</t>
  </si>
  <si>
    <t>38B</t>
  </si>
  <si>
    <t>40B</t>
  </si>
  <si>
    <t>42B</t>
  </si>
  <si>
    <t>48B</t>
  </si>
  <si>
    <t>Trenton Schihnerer</t>
  </si>
  <si>
    <t>Abbey Dwyer</t>
  </si>
  <si>
    <t>Grace Macak</t>
  </si>
  <si>
    <t>Corbin Kuhnle</t>
  </si>
  <si>
    <t>Donnie Sutton</t>
  </si>
  <si>
    <t>Robert Moore III</t>
  </si>
  <si>
    <t>Steve Brown</t>
  </si>
  <si>
    <t>1AA</t>
  </si>
  <si>
    <t>John Blackburn</t>
  </si>
  <si>
    <t>7AA</t>
  </si>
  <si>
    <t>Bobby Rice</t>
  </si>
  <si>
    <t>JD Moore</t>
  </si>
  <si>
    <t>9AA</t>
  </si>
  <si>
    <t>Jeff Strong</t>
  </si>
  <si>
    <t>Zach Rhodes</t>
  </si>
  <si>
    <t>6BB</t>
  </si>
  <si>
    <t>Joe Thompson Jr</t>
  </si>
  <si>
    <t>11AA</t>
  </si>
  <si>
    <t>Jeremy Thurston</t>
  </si>
  <si>
    <t>13AA</t>
  </si>
  <si>
    <t>Ryan Speer</t>
  </si>
  <si>
    <t>15AA</t>
  </si>
  <si>
    <t>Joey Krzywonos</t>
  </si>
  <si>
    <t>17AA</t>
  </si>
  <si>
    <t>Theresa Smith-Dill</t>
  </si>
  <si>
    <t>21AA</t>
  </si>
  <si>
    <t>Billy Hibbard</t>
  </si>
  <si>
    <t>23AA</t>
  </si>
  <si>
    <t>Toby Golder</t>
  </si>
  <si>
    <t>25AA</t>
  </si>
  <si>
    <t>Greg Shanahan</t>
  </si>
  <si>
    <t>Austin Shanahan</t>
  </si>
  <si>
    <t>27AA</t>
  </si>
  <si>
    <t>29AA</t>
  </si>
  <si>
    <t>Christoper Smith</t>
  </si>
  <si>
    <t>31AA</t>
  </si>
  <si>
    <t>DJ Powell</t>
  </si>
  <si>
    <t>2BB</t>
  </si>
  <si>
    <t>Kris Burford</t>
  </si>
  <si>
    <t>3AA</t>
  </si>
  <si>
    <t>Reginald Jones</t>
  </si>
  <si>
    <t>33AA</t>
  </si>
  <si>
    <t>Rodre Robinson</t>
  </si>
  <si>
    <t>35AA</t>
  </si>
  <si>
    <t>Austin Nunn</t>
  </si>
  <si>
    <t>37AA</t>
  </si>
  <si>
    <t>Chris Nunn</t>
  </si>
  <si>
    <t>39AA</t>
  </si>
  <si>
    <t>Dorian Sweatt</t>
  </si>
  <si>
    <t>41AA</t>
  </si>
  <si>
    <t>Bill Jones</t>
  </si>
  <si>
    <t>45AA</t>
  </si>
  <si>
    <t>Casey Cline</t>
  </si>
  <si>
    <t>47AA</t>
  </si>
  <si>
    <t>Ron Hurt</t>
  </si>
  <si>
    <t>Isrrael Luna</t>
  </si>
  <si>
    <t>Christian Luna</t>
  </si>
  <si>
    <t>Rachel Luna</t>
  </si>
  <si>
    <t>Kevin Edwards</t>
  </si>
  <si>
    <t>22BB</t>
  </si>
  <si>
    <t>Issac Grayson</t>
  </si>
  <si>
    <t>Traylon Williams</t>
  </si>
  <si>
    <t>Jeff Sanford</t>
  </si>
  <si>
    <t>Mike Lunsford</t>
  </si>
  <si>
    <t>Trevar Thompson</t>
  </si>
  <si>
    <t>Brian Walker</t>
  </si>
  <si>
    <t>Sabrina Walker</t>
  </si>
  <si>
    <t>Corrine Walker</t>
  </si>
  <si>
    <t>John Long Jr</t>
  </si>
  <si>
    <t>Rickey Manning Jr</t>
  </si>
  <si>
    <t>David Pensinger</t>
  </si>
  <si>
    <t>James Thompson</t>
  </si>
  <si>
    <t>Don Freeman</t>
  </si>
  <si>
    <t>Daniel Freeman</t>
  </si>
  <si>
    <t>1C</t>
  </si>
  <si>
    <t>3C</t>
  </si>
  <si>
    <t>Terry Brink</t>
  </si>
  <si>
    <t>5C</t>
  </si>
  <si>
    <t>Hunter Brink</t>
  </si>
  <si>
    <t>Scotty Kramer</t>
  </si>
  <si>
    <t>Carl Wagner</t>
  </si>
  <si>
    <t>Diana Ali</t>
  </si>
  <si>
    <t>Taylor Scholl</t>
  </si>
  <si>
    <t>Aaron Curtis</t>
  </si>
  <si>
    <t>Donn Carr</t>
  </si>
  <si>
    <t>Kristi Schaeffer</t>
  </si>
  <si>
    <t>23C</t>
  </si>
  <si>
    <t>Brian Carter</t>
  </si>
  <si>
    <t>25C</t>
  </si>
  <si>
    <t>Elijah Mills</t>
  </si>
  <si>
    <t>27C</t>
  </si>
  <si>
    <t>Chris Manning</t>
  </si>
  <si>
    <t>29C</t>
  </si>
  <si>
    <t>Jimmy Finchum</t>
  </si>
  <si>
    <t>31C</t>
  </si>
  <si>
    <t>Zach Weidman</t>
  </si>
  <si>
    <t>33C</t>
  </si>
  <si>
    <t>Vu Duong</t>
  </si>
  <si>
    <t>35C</t>
  </si>
  <si>
    <t>Darryl Conners</t>
  </si>
  <si>
    <t>4BB</t>
  </si>
  <si>
    <t>Stephanie Williams</t>
  </si>
  <si>
    <t>37C</t>
  </si>
  <si>
    <t>Andre Nicholson</t>
  </si>
  <si>
    <t>39C</t>
  </si>
  <si>
    <t>Jayvin Dick</t>
  </si>
  <si>
    <t>41C</t>
  </si>
  <si>
    <t>Cayden Beaty</t>
  </si>
  <si>
    <t>43C</t>
  </si>
  <si>
    <t>Kenny Gaddis</t>
  </si>
  <si>
    <t>45C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</si>
</sst>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1" x14ac:knownFonts="1">
    <font>
      <sz val="10"/>
      <name val="Arial"/>
    </font>
    <font>
      <b/>
      <u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0"/>
      <color rgb="FF000000"/>
      <name val="Arial"/>
      <family val="2"/>
    </font>
    <font>
      <u/>
      <sz val="16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6"/>
      <color rgb="FF000000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4"/>
      <color rgb="FF000000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color rgb="FF00000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8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/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2" fillId="0" borderId="4" xfId="0" applyFont="1" applyFill="1" applyBorder="1"/>
    <xf numFmtId="0" fontId="2" fillId="0" borderId="5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8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4" fillId="0" borderId="7" xfId="0" applyFont="1" applyBorder="1" applyAlignment="1">
      <alignment horizontal="center"/>
    </xf>
    <xf numFmtId="0" fontId="7" fillId="0" borderId="8" xfId="0" applyFont="1" applyBorder="1"/>
    <xf numFmtId="0" fontId="7" fillId="0" borderId="7" xfId="0" applyFont="1" applyBorder="1"/>
    <xf numFmtId="0" fontId="7" fillId="0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4" xfId="0" applyFont="1" applyBorder="1"/>
    <xf numFmtId="0" fontId="2" fillId="0" borderId="1" xfId="0" applyFont="1" applyFill="1" applyBorder="1"/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3" xfId="0" applyFont="1" applyBorder="1" applyAlignment="1">
      <alignment horizontal="center"/>
    </xf>
    <xf numFmtId="0" fontId="16" fillId="0" borderId="4" xfId="0" applyFont="1" applyFill="1" applyBorder="1"/>
    <xf numFmtId="0" fontId="16" fillId="0" borderId="1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6" fillId="0" borderId="5" xfId="0" applyFont="1" applyFill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6" fillId="0" borderId="4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/>
    <xf numFmtId="0" fontId="16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/>
    <xf numFmtId="164" fontId="2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</xdr:row>
          <xdr:rowOff>0</xdr:rowOff>
        </xdr:from>
        <xdr:to>
          <xdr:col>11</xdr:col>
          <xdr:colOff>0</xdr:colOff>
          <xdr:row>6</xdr:row>
          <xdr:rowOff>19050</xdr:rowOff>
        </xdr:to>
        <xdr:sp macro="" textlink="">
          <xdr:nvSpPr>
            <xdr:cNvPr id="39937" name="Button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00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221582</xdr:colOff>
      <xdr:row>0</xdr:row>
      <xdr:rowOff>85725</xdr:rowOff>
    </xdr:from>
    <xdr:to>
      <xdr:col>1</xdr:col>
      <xdr:colOff>842388</xdr:colOff>
      <xdr:row>2</xdr:row>
      <xdr:rowOff>193247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582" y="85725"/>
          <a:ext cx="957356" cy="62187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114300</xdr:rowOff>
    </xdr:from>
    <xdr:to>
      <xdr:col>10</xdr:col>
      <xdr:colOff>188045</xdr:colOff>
      <xdr:row>2</xdr:row>
      <xdr:rowOff>173024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77150" y="114300"/>
          <a:ext cx="975445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</xdr:row>
          <xdr:rowOff>0</xdr:rowOff>
        </xdr:from>
        <xdr:to>
          <xdr:col>11</xdr:col>
          <xdr:colOff>0</xdr:colOff>
          <xdr:row>6</xdr:row>
          <xdr:rowOff>19050</xdr:rowOff>
        </xdr:to>
        <xdr:sp macro="" textlink="">
          <xdr:nvSpPr>
            <xdr:cNvPr id="23553" name="Button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221582</xdr:colOff>
      <xdr:row>0</xdr:row>
      <xdr:rowOff>85725</xdr:rowOff>
    </xdr:from>
    <xdr:to>
      <xdr:col>1</xdr:col>
      <xdr:colOff>877500</xdr:colOff>
      <xdr:row>3</xdr:row>
      <xdr:rowOff>25159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582" y="85725"/>
          <a:ext cx="957356" cy="62187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114300</xdr:rowOff>
    </xdr:from>
    <xdr:to>
      <xdr:col>10</xdr:col>
      <xdr:colOff>258269</xdr:colOff>
      <xdr:row>3</xdr:row>
      <xdr:rowOff>4936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0" y="114300"/>
          <a:ext cx="975445" cy="5730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</xdr:row>
          <xdr:rowOff>0</xdr:rowOff>
        </xdr:from>
        <xdr:to>
          <xdr:col>11</xdr:col>
          <xdr:colOff>0</xdr:colOff>
          <xdr:row>6</xdr:row>
          <xdr:rowOff>19050</xdr:rowOff>
        </xdr:to>
        <xdr:sp macro="" textlink="">
          <xdr:nvSpPr>
            <xdr:cNvPr id="51201" name="Button 1" hidden="1">
              <a:extLst>
                <a:ext uri="{63B3BB69-23CF-44E3-9099-C40C66FF867C}">
                  <a14:compatExt spid="_x0000_s51201"/>
                </a:ext>
                <a:ext uri="{FF2B5EF4-FFF2-40B4-BE49-F238E27FC236}">
                  <a16:creationId xmlns:a16="http://schemas.microsoft.com/office/drawing/2014/main" id="{00000000-0008-0000-0200-00000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221582</xdr:colOff>
      <xdr:row>0</xdr:row>
      <xdr:rowOff>85725</xdr:rowOff>
    </xdr:from>
    <xdr:to>
      <xdr:col>1</xdr:col>
      <xdr:colOff>842388</xdr:colOff>
      <xdr:row>3</xdr:row>
      <xdr:rowOff>107522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582" y="85725"/>
          <a:ext cx="963706" cy="62187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114300</xdr:rowOff>
    </xdr:from>
    <xdr:to>
      <xdr:col>10</xdr:col>
      <xdr:colOff>188045</xdr:colOff>
      <xdr:row>3</xdr:row>
      <xdr:rowOff>87299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38975" y="114300"/>
          <a:ext cx="969095" cy="5730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</xdr:row>
          <xdr:rowOff>0</xdr:rowOff>
        </xdr:from>
        <xdr:to>
          <xdr:col>11</xdr:col>
          <xdr:colOff>0</xdr:colOff>
          <xdr:row>6</xdr:row>
          <xdr:rowOff>19050</xdr:rowOff>
        </xdr:to>
        <xdr:sp macro="" textlink="">
          <xdr:nvSpPr>
            <xdr:cNvPr id="51202" name="Button 2" hidden="1">
              <a:extLst>
                <a:ext uri="{63B3BB69-23CF-44E3-9099-C40C66FF867C}">
                  <a14:compatExt spid="_x0000_s51202"/>
                </a:ext>
                <a:ext uri="{FF2B5EF4-FFF2-40B4-BE49-F238E27FC236}">
                  <a16:creationId xmlns:a16="http://schemas.microsoft.com/office/drawing/2014/main" id="{00000000-0008-0000-0200-00000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221582</xdr:colOff>
      <xdr:row>0</xdr:row>
      <xdr:rowOff>85725</xdr:rowOff>
    </xdr:from>
    <xdr:to>
      <xdr:col>1</xdr:col>
      <xdr:colOff>842388</xdr:colOff>
      <xdr:row>3</xdr:row>
      <xdr:rowOff>126572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582" y="85725"/>
          <a:ext cx="963706" cy="62187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114300</xdr:rowOff>
    </xdr:from>
    <xdr:to>
      <xdr:col>10</xdr:col>
      <xdr:colOff>188045</xdr:colOff>
      <xdr:row>3</xdr:row>
      <xdr:rowOff>106349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38975" y="114300"/>
          <a:ext cx="969095" cy="5730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</xdr:row>
          <xdr:rowOff>0</xdr:rowOff>
        </xdr:from>
        <xdr:to>
          <xdr:col>11</xdr:col>
          <xdr:colOff>0</xdr:colOff>
          <xdr:row>6</xdr:row>
          <xdr:rowOff>19050</xdr:rowOff>
        </xdr:to>
        <xdr:sp macro="" textlink="">
          <xdr:nvSpPr>
            <xdr:cNvPr id="51203" name="Button 3" hidden="1">
              <a:extLst>
                <a:ext uri="{63B3BB69-23CF-44E3-9099-C40C66FF867C}">
                  <a14:compatExt spid="_x0000_s51203"/>
                </a:ext>
                <a:ext uri="{FF2B5EF4-FFF2-40B4-BE49-F238E27FC236}">
                  <a16:creationId xmlns:a16="http://schemas.microsoft.com/office/drawing/2014/main" id="{00000000-0008-0000-0200-00000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221582</xdr:colOff>
      <xdr:row>0</xdr:row>
      <xdr:rowOff>85725</xdr:rowOff>
    </xdr:from>
    <xdr:to>
      <xdr:col>1</xdr:col>
      <xdr:colOff>842388</xdr:colOff>
      <xdr:row>3</xdr:row>
      <xdr:rowOff>126572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582" y="85725"/>
          <a:ext cx="963706" cy="62187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114300</xdr:rowOff>
    </xdr:from>
    <xdr:to>
      <xdr:col>10</xdr:col>
      <xdr:colOff>188045</xdr:colOff>
      <xdr:row>3</xdr:row>
      <xdr:rowOff>106349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38975" y="114300"/>
          <a:ext cx="969095" cy="5730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</xdr:row>
          <xdr:rowOff>0</xdr:rowOff>
        </xdr:from>
        <xdr:to>
          <xdr:col>11</xdr:col>
          <xdr:colOff>0</xdr:colOff>
          <xdr:row>6</xdr:row>
          <xdr:rowOff>19050</xdr:rowOff>
        </xdr:to>
        <xdr:sp macro="" textlink="">
          <xdr:nvSpPr>
            <xdr:cNvPr id="51204" name="Button 4" hidden="1">
              <a:extLst>
                <a:ext uri="{63B3BB69-23CF-44E3-9099-C40C66FF867C}">
                  <a14:compatExt spid="_x0000_s51204"/>
                </a:ext>
                <a:ext uri="{FF2B5EF4-FFF2-40B4-BE49-F238E27FC236}">
                  <a16:creationId xmlns:a16="http://schemas.microsoft.com/office/drawing/2014/main" id="{00000000-0008-0000-0200-00000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221582</xdr:colOff>
      <xdr:row>0</xdr:row>
      <xdr:rowOff>85725</xdr:rowOff>
    </xdr:from>
    <xdr:to>
      <xdr:col>1</xdr:col>
      <xdr:colOff>842388</xdr:colOff>
      <xdr:row>3</xdr:row>
      <xdr:rowOff>126572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582" y="85725"/>
          <a:ext cx="963706" cy="62187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114300</xdr:rowOff>
    </xdr:from>
    <xdr:to>
      <xdr:col>10</xdr:col>
      <xdr:colOff>188045</xdr:colOff>
      <xdr:row>3</xdr:row>
      <xdr:rowOff>106349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38975" y="114300"/>
          <a:ext cx="969095" cy="5730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</xdr:row>
          <xdr:rowOff>0</xdr:rowOff>
        </xdr:from>
        <xdr:to>
          <xdr:col>11</xdr:col>
          <xdr:colOff>0</xdr:colOff>
          <xdr:row>6</xdr:row>
          <xdr:rowOff>19050</xdr:rowOff>
        </xdr:to>
        <xdr:sp macro="" textlink="">
          <xdr:nvSpPr>
            <xdr:cNvPr id="51205" name="Button 5" hidden="1">
              <a:extLst>
                <a:ext uri="{63B3BB69-23CF-44E3-9099-C40C66FF867C}">
                  <a14:compatExt spid="_x0000_s51205"/>
                </a:ext>
                <a:ext uri="{FF2B5EF4-FFF2-40B4-BE49-F238E27FC236}">
                  <a16:creationId xmlns:a16="http://schemas.microsoft.com/office/drawing/2014/main" id="{00000000-0008-0000-0200-00000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221582</xdr:colOff>
      <xdr:row>0</xdr:row>
      <xdr:rowOff>85725</xdr:rowOff>
    </xdr:from>
    <xdr:to>
      <xdr:col>1</xdr:col>
      <xdr:colOff>842388</xdr:colOff>
      <xdr:row>3</xdr:row>
      <xdr:rowOff>126572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582" y="85725"/>
          <a:ext cx="963706" cy="62187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114300</xdr:rowOff>
    </xdr:from>
    <xdr:to>
      <xdr:col>10</xdr:col>
      <xdr:colOff>188045</xdr:colOff>
      <xdr:row>3</xdr:row>
      <xdr:rowOff>106349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38975" y="114300"/>
          <a:ext cx="969095" cy="5730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</xdr:row>
          <xdr:rowOff>0</xdr:rowOff>
        </xdr:from>
        <xdr:to>
          <xdr:col>11</xdr:col>
          <xdr:colOff>0</xdr:colOff>
          <xdr:row>6</xdr:row>
          <xdr:rowOff>19050</xdr:rowOff>
        </xdr:to>
        <xdr:sp macro="" textlink="">
          <xdr:nvSpPr>
            <xdr:cNvPr id="51206" name="Button 6" hidden="1">
              <a:extLst>
                <a:ext uri="{63B3BB69-23CF-44E3-9099-C40C66FF867C}">
                  <a14:compatExt spid="_x0000_s51206"/>
                </a:ext>
                <a:ext uri="{FF2B5EF4-FFF2-40B4-BE49-F238E27FC236}">
                  <a16:creationId xmlns:a16="http://schemas.microsoft.com/office/drawing/2014/main" id="{57298A2E-8913-45C9-8F8A-288D8ADCEF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221582</xdr:colOff>
      <xdr:row>0</xdr:row>
      <xdr:rowOff>85725</xdr:rowOff>
    </xdr:from>
    <xdr:to>
      <xdr:col>1</xdr:col>
      <xdr:colOff>877500</xdr:colOff>
      <xdr:row>3</xdr:row>
      <xdr:rowOff>120409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582" y="85725"/>
          <a:ext cx="960718" cy="63475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114300</xdr:rowOff>
    </xdr:from>
    <xdr:to>
      <xdr:col>11</xdr:col>
      <xdr:colOff>363043</xdr:colOff>
      <xdr:row>3</xdr:row>
      <xdr:rowOff>109711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43775" y="114300"/>
          <a:ext cx="972643" cy="585961"/>
        </a:xfrm>
        <a:prstGeom prst="rect">
          <a:avLst/>
        </a:prstGeom>
      </xdr:spPr>
    </xdr:pic>
    <xdr:clientData/>
  </xdr:twoCellAnchor>
  <xdr:twoCellAnchor editAs="oneCell">
    <xdr:from>
      <xdr:col>0</xdr:col>
      <xdr:colOff>221582</xdr:colOff>
      <xdr:row>0</xdr:row>
      <xdr:rowOff>85725</xdr:rowOff>
    </xdr:from>
    <xdr:to>
      <xdr:col>1</xdr:col>
      <xdr:colOff>877500</xdr:colOff>
      <xdr:row>3</xdr:row>
      <xdr:rowOff>139459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582" y="85725"/>
          <a:ext cx="960718" cy="63475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114300</xdr:rowOff>
    </xdr:from>
    <xdr:to>
      <xdr:col>10</xdr:col>
      <xdr:colOff>258269</xdr:colOff>
      <xdr:row>3</xdr:row>
      <xdr:rowOff>119236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0850" y="114300"/>
          <a:ext cx="972644" cy="58596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</xdr:row>
          <xdr:rowOff>0</xdr:rowOff>
        </xdr:from>
        <xdr:to>
          <xdr:col>11</xdr:col>
          <xdr:colOff>0</xdr:colOff>
          <xdr:row>6</xdr:row>
          <xdr:rowOff>19050</xdr:rowOff>
        </xdr:to>
        <xdr:sp macro="" textlink="">
          <xdr:nvSpPr>
            <xdr:cNvPr id="50179" name="Button 3" hidden="1">
              <a:extLst>
                <a:ext uri="{63B3BB69-23CF-44E3-9099-C40C66FF867C}">
                  <a14:compatExt spid="_x0000_s50179"/>
                </a:ext>
                <a:ext uri="{FF2B5EF4-FFF2-40B4-BE49-F238E27FC236}">
                  <a16:creationId xmlns:a16="http://schemas.microsoft.com/office/drawing/2014/main" id="{00000000-0008-0000-0300-00000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221582</xdr:colOff>
      <xdr:row>0</xdr:row>
      <xdr:rowOff>85725</xdr:rowOff>
    </xdr:from>
    <xdr:to>
      <xdr:col>1</xdr:col>
      <xdr:colOff>877500</xdr:colOff>
      <xdr:row>3</xdr:row>
      <xdr:rowOff>139459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582" y="85725"/>
          <a:ext cx="960718" cy="63475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114300</xdr:rowOff>
    </xdr:from>
    <xdr:to>
      <xdr:col>10</xdr:col>
      <xdr:colOff>258269</xdr:colOff>
      <xdr:row>3</xdr:row>
      <xdr:rowOff>119236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0850" y="114300"/>
          <a:ext cx="972644" cy="58596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</xdr:row>
          <xdr:rowOff>0</xdr:rowOff>
        </xdr:from>
        <xdr:to>
          <xdr:col>11</xdr:col>
          <xdr:colOff>0</xdr:colOff>
          <xdr:row>6</xdr:row>
          <xdr:rowOff>19050</xdr:rowOff>
        </xdr:to>
        <xdr:sp macro="" textlink="">
          <xdr:nvSpPr>
            <xdr:cNvPr id="50180" name="Button 4" hidden="1">
              <a:extLst>
                <a:ext uri="{63B3BB69-23CF-44E3-9099-C40C66FF867C}">
                  <a14:compatExt spid="_x0000_s50180"/>
                </a:ext>
                <a:ext uri="{FF2B5EF4-FFF2-40B4-BE49-F238E27FC236}">
                  <a16:creationId xmlns:a16="http://schemas.microsoft.com/office/drawing/2014/main" id="{00000000-0008-0000-0300-000004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221582</xdr:colOff>
      <xdr:row>0</xdr:row>
      <xdr:rowOff>85725</xdr:rowOff>
    </xdr:from>
    <xdr:to>
      <xdr:col>1</xdr:col>
      <xdr:colOff>877500</xdr:colOff>
      <xdr:row>3</xdr:row>
      <xdr:rowOff>139459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582" y="85725"/>
          <a:ext cx="960718" cy="63475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114300</xdr:rowOff>
    </xdr:from>
    <xdr:to>
      <xdr:col>10</xdr:col>
      <xdr:colOff>258269</xdr:colOff>
      <xdr:row>3</xdr:row>
      <xdr:rowOff>119236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0850" y="114300"/>
          <a:ext cx="972644" cy="58596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</xdr:row>
          <xdr:rowOff>0</xdr:rowOff>
        </xdr:from>
        <xdr:to>
          <xdr:col>11</xdr:col>
          <xdr:colOff>0</xdr:colOff>
          <xdr:row>6</xdr:row>
          <xdr:rowOff>19050</xdr:rowOff>
        </xdr:to>
        <xdr:sp macro="" textlink="">
          <xdr:nvSpPr>
            <xdr:cNvPr id="50181" name="Button 5" hidden="1">
              <a:extLst>
                <a:ext uri="{63B3BB69-23CF-44E3-9099-C40C66FF867C}">
                  <a14:compatExt spid="_x0000_s50181"/>
                </a:ext>
                <a:ext uri="{FF2B5EF4-FFF2-40B4-BE49-F238E27FC236}">
                  <a16:creationId xmlns:a16="http://schemas.microsoft.com/office/drawing/2014/main" id="{00000000-0008-0000-0300-000005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221582</xdr:colOff>
      <xdr:row>0</xdr:row>
      <xdr:rowOff>85725</xdr:rowOff>
    </xdr:from>
    <xdr:to>
      <xdr:col>1</xdr:col>
      <xdr:colOff>877500</xdr:colOff>
      <xdr:row>3</xdr:row>
      <xdr:rowOff>139459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582" y="85725"/>
          <a:ext cx="960718" cy="63475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114300</xdr:rowOff>
    </xdr:from>
    <xdr:to>
      <xdr:col>10</xdr:col>
      <xdr:colOff>258269</xdr:colOff>
      <xdr:row>3</xdr:row>
      <xdr:rowOff>119236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0850" y="114300"/>
          <a:ext cx="972644" cy="58596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</xdr:row>
          <xdr:rowOff>0</xdr:rowOff>
        </xdr:from>
        <xdr:to>
          <xdr:col>11</xdr:col>
          <xdr:colOff>0</xdr:colOff>
          <xdr:row>6</xdr:row>
          <xdr:rowOff>19050</xdr:rowOff>
        </xdr:to>
        <xdr:sp macro="" textlink="">
          <xdr:nvSpPr>
            <xdr:cNvPr id="50182" name="Button 6" hidden="1">
              <a:extLst>
                <a:ext uri="{63B3BB69-23CF-44E3-9099-C40C66FF867C}">
                  <a14:compatExt spid="_x0000_s50182"/>
                </a:ext>
                <a:ext uri="{FF2B5EF4-FFF2-40B4-BE49-F238E27FC236}">
                  <a16:creationId xmlns:a16="http://schemas.microsoft.com/office/drawing/2014/main" id="{00000000-0008-0000-0300-000006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221582</xdr:colOff>
      <xdr:row>0</xdr:row>
      <xdr:rowOff>85725</xdr:rowOff>
    </xdr:from>
    <xdr:to>
      <xdr:col>1</xdr:col>
      <xdr:colOff>877500</xdr:colOff>
      <xdr:row>3</xdr:row>
      <xdr:rowOff>139459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582" y="85725"/>
          <a:ext cx="960718" cy="63475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114300</xdr:rowOff>
    </xdr:from>
    <xdr:to>
      <xdr:col>10</xdr:col>
      <xdr:colOff>258269</xdr:colOff>
      <xdr:row>3</xdr:row>
      <xdr:rowOff>119236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0850" y="114300"/>
          <a:ext cx="972644" cy="5859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221582</xdr:colOff>
      <xdr:row>0</xdr:row>
      <xdr:rowOff>85725</xdr:rowOff>
    </xdr:from>
    <xdr:to>
      <xdr:col>1</xdr:col>
      <xdr:colOff>864613</xdr:colOff>
      <xdr:row>2</xdr:row>
      <xdr:rowOff>193247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582" y="85725"/>
          <a:ext cx="957356" cy="62187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114300</xdr:rowOff>
    </xdr:from>
    <xdr:to>
      <xdr:col>8</xdr:col>
      <xdr:colOff>222970</xdr:colOff>
      <xdr:row>2</xdr:row>
      <xdr:rowOff>173024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0400" y="114300"/>
          <a:ext cx="975445" cy="5730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221582</xdr:colOff>
      <xdr:row>0</xdr:row>
      <xdr:rowOff>85725</xdr:rowOff>
    </xdr:from>
    <xdr:to>
      <xdr:col>1</xdr:col>
      <xdr:colOff>864613</xdr:colOff>
      <xdr:row>2</xdr:row>
      <xdr:rowOff>193247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582" y="85725"/>
          <a:ext cx="957356" cy="62187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114300</xdr:rowOff>
    </xdr:from>
    <xdr:to>
      <xdr:col>8</xdr:col>
      <xdr:colOff>222970</xdr:colOff>
      <xdr:row>2</xdr:row>
      <xdr:rowOff>173024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43850" y="114300"/>
          <a:ext cx="975445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BA9B0-43BD-43F6-B60D-492FFAECFF97}">
  <sheetPr>
    <pageSetUpPr fitToPage="1"/>
  </sheetPr>
  <dimension ref="A1:J64"/>
  <sheetViews>
    <sheetView view="pageBreakPreview" zoomScale="75" zoomScaleNormal="75" zoomScaleSheetLayoutView="75" workbookViewId="0">
      <selection activeCell="B43" sqref="B43"/>
    </sheetView>
  </sheetViews>
  <sheetFormatPr defaultRowHeight="20.25" x14ac:dyDescent="0.3"/>
  <cols>
    <col min="1" max="1" width="5.140625" style="3" bestFit="1" customWidth="1"/>
    <col min="2" max="2" width="33.7109375" style="3" bestFit="1" customWidth="1"/>
    <col min="3" max="3" width="10" style="6" bestFit="1" customWidth="1"/>
    <col min="4" max="4" width="12" style="6" bestFit="1" customWidth="1"/>
    <col min="5" max="5" width="8.85546875" style="10" bestFit="1" customWidth="1"/>
    <col min="6" max="6" width="8.85546875" style="7" bestFit="1" customWidth="1"/>
    <col min="7" max="7" width="9.7109375" style="7" bestFit="1" customWidth="1"/>
    <col min="8" max="8" width="8.85546875" style="7" bestFit="1" customWidth="1"/>
    <col min="9" max="9" width="11.5703125" style="7" customWidth="1"/>
    <col min="10" max="10" width="11.7109375" style="6" bestFit="1" customWidth="1"/>
    <col min="11" max="16384" width="9.140625" style="3"/>
  </cols>
  <sheetData>
    <row r="1" spans="1:10" x14ac:dyDescent="0.3">
      <c r="A1" s="42" t="s">
        <v>66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3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3">
      <c r="E3" s="9"/>
      <c r="F3" s="6"/>
      <c r="G3" s="6"/>
      <c r="H3" s="6"/>
      <c r="I3" s="6"/>
      <c r="J3" s="20"/>
    </row>
    <row r="4" spans="1:10" ht="21" thickBot="1" x14ac:dyDescent="0.35">
      <c r="A4" s="1" t="s">
        <v>1</v>
      </c>
      <c r="B4" s="2" t="s">
        <v>2</v>
      </c>
      <c r="C4" s="1" t="s">
        <v>0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/>
      <c r="J4" s="1" t="s">
        <v>3</v>
      </c>
    </row>
    <row r="5" spans="1:10" ht="21" thickBot="1" x14ac:dyDescent="0.35">
      <c r="A5" s="13">
        <v>1</v>
      </c>
      <c r="B5" s="21" t="s">
        <v>112</v>
      </c>
      <c r="C5" s="4" t="s">
        <v>113</v>
      </c>
      <c r="D5" s="4">
        <v>277</v>
      </c>
      <c r="E5" s="5">
        <v>257</v>
      </c>
      <c r="F5" s="5">
        <v>237</v>
      </c>
      <c r="G5" s="5">
        <v>185</v>
      </c>
      <c r="H5" s="5">
        <v>198</v>
      </c>
      <c r="I5" s="5"/>
      <c r="J5" s="12">
        <f>SUM(D5:H5)</f>
        <v>1154</v>
      </c>
    </row>
    <row r="6" spans="1:10" ht="21" thickBot="1" x14ac:dyDescent="0.35">
      <c r="A6" s="13">
        <f t="shared" ref="A6:A35" si="0">A5+1</f>
        <v>2</v>
      </c>
      <c r="B6" s="21" t="s">
        <v>150</v>
      </c>
      <c r="C6" s="4" t="s">
        <v>38</v>
      </c>
      <c r="D6" s="4">
        <v>187</v>
      </c>
      <c r="E6" s="4">
        <v>234</v>
      </c>
      <c r="F6" s="4">
        <v>256</v>
      </c>
      <c r="G6" s="4">
        <v>247</v>
      </c>
      <c r="H6" s="4">
        <v>158</v>
      </c>
      <c r="I6" s="37"/>
      <c r="J6" s="12">
        <f>SUM(D6:H6)</f>
        <v>1082</v>
      </c>
    </row>
    <row r="7" spans="1:10" ht="21" thickBot="1" x14ac:dyDescent="0.35">
      <c r="A7" s="13">
        <f t="shared" si="0"/>
        <v>3</v>
      </c>
      <c r="B7" s="21" t="s">
        <v>114</v>
      </c>
      <c r="C7" s="4" t="s">
        <v>115</v>
      </c>
      <c r="D7" s="4">
        <v>183</v>
      </c>
      <c r="E7" s="5">
        <v>237</v>
      </c>
      <c r="F7" s="5">
        <v>257</v>
      </c>
      <c r="G7" s="5">
        <v>197</v>
      </c>
      <c r="H7" s="5">
        <v>248</v>
      </c>
      <c r="I7" s="5"/>
      <c r="J7" s="12">
        <f>SUM(D7:H7)</f>
        <v>1122</v>
      </c>
    </row>
    <row r="8" spans="1:10" ht="21" thickBot="1" x14ac:dyDescent="0.35">
      <c r="A8" s="13">
        <f t="shared" si="0"/>
        <v>4</v>
      </c>
      <c r="B8" s="21" t="s">
        <v>191</v>
      </c>
      <c r="C8" s="4" t="s">
        <v>39</v>
      </c>
      <c r="D8" s="4">
        <v>221</v>
      </c>
      <c r="E8" s="5">
        <v>244</v>
      </c>
      <c r="F8" s="5">
        <v>256</v>
      </c>
      <c r="G8" s="5">
        <v>247</v>
      </c>
      <c r="H8" s="5">
        <v>247</v>
      </c>
      <c r="I8" s="37"/>
      <c r="J8" s="12">
        <f>SUM(D8:H8)</f>
        <v>1215</v>
      </c>
    </row>
    <row r="9" spans="1:10" ht="21" thickBot="1" x14ac:dyDescent="0.35">
      <c r="A9" s="13">
        <f t="shared" si="0"/>
        <v>5</v>
      </c>
      <c r="B9" s="21" t="s">
        <v>76</v>
      </c>
      <c r="C9" s="4" t="s">
        <v>35</v>
      </c>
      <c r="D9" s="4">
        <v>224</v>
      </c>
      <c r="E9" s="5">
        <v>159</v>
      </c>
      <c r="F9" s="5">
        <v>279</v>
      </c>
      <c r="G9" s="5">
        <v>265</v>
      </c>
      <c r="H9" s="5">
        <v>203</v>
      </c>
      <c r="I9" s="5"/>
      <c r="J9" s="12">
        <f>SUM(D9:H9)</f>
        <v>1130</v>
      </c>
    </row>
    <row r="10" spans="1:10" ht="21" thickBot="1" x14ac:dyDescent="0.35">
      <c r="A10" s="13">
        <f t="shared" si="0"/>
        <v>6</v>
      </c>
      <c r="B10" s="21" t="s">
        <v>119</v>
      </c>
      <c r="C10" s="4" t="s">
        <v>117</v>
      </c>
      <c r="D10" s="4">
        <v>156</v>
      </c>
      <c r="E10" s="5">
        <v>232</v>
      </c>
      <c r="F10" s="5">
        <v>193</v>
      </c>
      <c r="G10" s="5">
        <v>179</v>
      </c>
      <c r="H10" s="5">
        <v>180</v>
      </c>
      <c r="I10" s="5"/>
      <c r="J10" s="12">
        <f>SUM(D10:H10)</f>
        <v>940</v>
      </c>
    </row>
    <row r="11" spans="1:10" ht="21" thickBot="1" x14ac:dyDescent="0.35">
      <c r="A11" s="13">
        <f t="shared" si="0"/>
        <v>7</v>
      </c>
      <c r="B11" s="21" t="s">
        <v>77</v>
      </c>
      <c r="C11" s="4" t="s">
        <v>32</v>
      </c>
      <c r="D11" s="4">
        <v>175</v>
      </c>
      <c r="E11" s="5">
        <v>256</v>
      </c>
      <c r="F11" s="5">
        <v>238</v>
      </c>
      <c r="G11" s="5">
        <v>225</v>
      </c>
      <c r="H11" s="5">
        <v>254</v>
      </c>
      <c r="I11" s="5"/>
      <c r="J11" s="12">
        <f>SUM(D11:H11)</f>
        <v>1148</v>
      </c>
    </row>
    <row r="12" spans="1:10" ht="21" thickBot="1" x14ac:dyDescent="0.35">
      <c r="A12" s="14">
        <f t="shared" si="0"/>
        <v>8</v>
      </c>
      <c r="B12" s="21" t="s">
        <v>157</v>
      </c>
      <c r="C12" s="4" t="s">
        <v>158</v>
      </c>
      <c r="D12" s="4">
        <v>249</v>
      </c>
      <c r="E12" s="5">
        <v>300</v>
      </c>
      <c r="F12" s="5">
        <v>239</v>
      </c>
      <c r="G12" s="5">
        <v>220</v>
      </c>
      <c r="H12" s="5">
        <v>192</v>
      </c>
      <c r="I12" s="37"/>
      <c r="J12" s="12">
        <f>SUM(D12:H12)</f>
        <v>1200</v>
      </c>
    </row>
    <row r="13" spans="1:10" ht="21" thickBot="1" x14ac:dyDescent="0.35">
      <c r="A13" s="14">
        <f t="shared" si="0"/>
        <v>9</v>
      </c>
      <c r="B13" s="21" t="s">
        <v>219</v>
      </c>
      <c r="C13" s="4" t="s">
        <v>56</v>
      </c>
      <c r="D13" s="15">
        <v>258</v>
      </c>
      <c r="E13" s="8">
        <v>221</v>
      </c>
      <c r="F13" s="8">
        <v>246</v>
      </c>
      <c r="G13" s="8">
        <v>205</v>
      </c>
      <c r="H13" s="8">
        <v>194</v>
      </c>
      <c r="I13" s="11"/>
      <c r="J13" s="12">
        <f>SUM(D13:H13)</f>
        <v>1124</v>
      </c>
    </row>
    <row r="14" spans="1:10" ht="21" thickBot="1" x14ac:dyDescent="0.35">
      <c r="A14" s="14">
        <f t="shared" si="0"/>
        <v>10</v>
      </c>
      <c r="B14" s="21" t="s">
        <v>120</v>
      </c>
      <c r="C14" s="4" t="s">
        <v>121</v>
      </c>
      <c r="D14" s="4">
        <v>221</v>
      </c>
      <c r="E14" s="5">
        <v>173</v>
      </c>
      <c r="F14" s="5">
        <v>192</v>
      </c>
      <c r="G14" s="5">
        <v>220</v>
      </c>
      <c r="H14" s="5">
        <v>168</v>
      </c>
      <c r="I14" s="5"/>
      <c r="J14" s="12">
        <f>SUM(D14:H14)</f>
        <v>974</v>
      </c>
    </row>
    <row r="15" spans="1:10" ht="21" thickBot="1" x14ac:dyDescent="0.35">
      <c r="A15" s="14">
        <f t="shared" si="0"/>
        <v>11</v>
      </c>
      <c r="B15" s="21" t="s">
        <v>159</v>
      </c>
      <c r="C15" s="4" t="s">
        <v>160</v>
      </c>
      <c r="D15" s="4">
        <v>235</v>
      </c>
      <c r="E15" s="5">
        <v>212</v>
      </c>
      <c r="F15" s="5">
        <v>269</v>
      </c>
      <c r="G15" s="5">
        <v>151</v>
      </c>
      <c r="H15" s="5">
        <v>193</v>
      </c>
      <c r="I15" s="37"/>
      <c r="J15" s="12">
        <f>SUM(D15:H15)</f>
        <v>1060</v>
      </c>
    </row>
    <row r="16" spans="1:10" ht="21" thickBot="1" x14ac:dyDescent="0.35">
      <c r="A16" s="14">
        <f t="shared" si="0"/>
        <v>12</v>
      </c>
      <c r="B16" s="21" t="s">
        <v>220</v>
      </c>
      <c r="C16" s="4" t="s">
        <v>60</v>
      </c>
      <c r="D16" s="4">
        <v>181</v>
      </c>
      <c r="E16" s="5">
        <v>180</v>
      </c>
      <c r="F16" s="5">
        <v>258</v>
      </c>
      <c r="G16" s="5">
        <v>220</v>
      </c>
      <c r="H16" s="5">
        <v>216</v>
      </c>
      <c r="I16" s="37"/>
      <c r="J16" s="12">
        <f>SUM(D16:H16)</f>
        <v>1055</v>
      </c>
    </row>
    <row r="17" spans="1:10" ht="21" thickBot="1" x14ac:dyDescent="0.35">
      <c r="A17" s="14">
        <f t="shared" si="0"/>
        <v>13</v>
      </c>
      <c r="B17" s="21" t="s">
        <v>122</v>
      </c>
      <c r="C17" s="4" t="s">
        <v>123</v>
      </c>
      <c r="D17" s="4">
        <v>194</v>
      </c>
      <c r="E17" s="5">
        <v>201</v>
      </c>
      <c r="F17" s="5">
        <v>145</v>
      </c>
      <c r="G17" s="5">
        <v>224</v>
      </c>
      <c r="H17" s="5">
        <v>220</v>
      </c>
      <c r="I17" s="37"/>
      <c r="J17" s="12">
        <f>SUM(D17:H17)</f>
        <v>984</v>
      </c>
    </row>
    <row r="18" spans="1:10" ht="21" thickBot="1" x14ac:dyDescent="0.35">
      <c r="A18" s="14">
        <f t="shared" si="0"/>
        <v>14</v>
      </c>
      <c r="B18" s="21" t="s">
        <v>79</v>
      </c>
      <c r="C18" s="4" t="s">
        <v>34</v>
      </c>
      <c r="D18" s="4">
        <v>220</v>
      </c>
      <c r="E18" s="5">
        <v>232</v>
      </c>
      <c r="F18" s="5">
        <v>247</v>
      </c>
      <c r="G18" s="5">
        <v>235</v>
      </c>
      <c r="H18" s="5">
        <v>213</v>
      </c>
      <c r="I18" s="5"/>
      <c r="J18" s="12">
        <f>SUM(D18:H18)</f>
        <v>1147</v>
      </c>
    </row>
    <row r="19" spans="1:10" ht="21" thickBot="1" x14ac:dyDescent="0.35">
      <c r="A19" s="14">
        <f t="shared" si="0"/>
        <v>15</v>
      </c>
      <c r="B19" s="21" t="s">
        <v>124</v>
      </c>
      <c r="C19" s="4" t="s">
        <v>37</v>
      </c>
      <c r="D19" s="4">
        <v>225</v>
      </c>
      <c r="E19" s="5">
        <v>219</v>
      </c>
      <c r="F19" s="5">
        <v>131</v>
      </c>
      <c r="G19" s="5">
        <v>222</v>
      </c>
      <c r="H19" s="5">
        <v>175</v>
      </c>
      <c r="I19" s="5"/>
      <c r="J19" s="12">
        <f>SUM(D19:H19)</f>
        <v>972</v>
      </c>
    </row>
    <row r="20" spans="1:10" ht="21" thickBot="1" x14ac:dyDescent="0.35">
      <c r="A20" s="14">
        <f t="shared" si="0"/>
        <v>16</v>
      </c>
      <c r="B20" s="21" t="s">
        <v>195</v>
      </c>
      <c r="C20" s="4" t="s">
        <v>196</v>
      </c>
      <c r="D20" s="4">
        <v>182</v>
      </c>
      <c r="E20" s="5">
        <v>164</v>
      </c>
      <c r="F20" s="5">
        <v>162</v>
      </c>
      <c r="G20" s="5">
        <v>221</v>
      </c>
      <c r="H20" s="5">
        <v>132</v>
      </c>
      <c r="I20" s="37"/>
      <c r="J20" s="12">
        <f>SUM(D20:H20)</f>
        <v>861</v>
      </c>
    </row>
    <row r="21" spans="1:10" ht="21" thickBot="1" x14ac:dyDescent="0.35">
      <c r="A21" s="14">
        <f t="shared" si="0"/>
        <v>17</v>
      </c>
      <c r="B21" s="22" t="s">
        <v>80</v>
      </c>
      <c r="C21" s="4" t="s">
        <v>18</v>
      </c>
      <c r="D21" s="15">
        <v>184</v>
      </c>
      <c r="E21" s="8">
        <v>205</v>
      </c>
      <c r="F21" s="8">
        <v>0</v>
      </c>
      <c r="G21" s="8">
        <v>0</v>
      </c>
      <c r="H21" s="8">
        <v>0</v>
      </c>
      <c r="I21" s="8"/>
      <c r="J21" s="12">
        <f>SUM(D21:H21)</f>
        <v>389</v>
      </c>
    </row>
    <row r="22" spans="1:10" ht="21" thickBot="1" x14ac:dyDescent="0.35">
      <c r="A22" s="14">
        <f t="shared" si="0"/>
        <v>18</v>
      </c>
      <c r="B22" s="21" t="s">
        <v>163</v>
      </c>
      <c r="C22" s="4" t="s">
        <v>164</v>
      </c>
      <c r="D22" s="4">
        <v>238</v>
      </c>
      <c r="E22" s="5">
        <v>258</v>
      </c>
      <c r="F22" s="5">
        <v>222</v>
      </c>
      <c r="G22" s="5">
        <v>154</v>
      </c>
      <c r="H22" s="5">
        <v>195</v>
      </c>
      <c r="I22" s="37"/>
      <c r="J22" s="12">
        <f>SUM(D22:H22)</f>
        <v>1067</v>
      </c>
    </row>
    <row r="23" spans="1:10" ht="21" thickBot="1" x14ac:dyDescent="0.35">
      <c r="A23" s="14">
        <f t="shared" si="0"/>
        <v>19</v>
      </c>
      <c r="B23" s="21" t="s">
        <v>81</v>
      </c>
      <c r="C23" s="4" t="s">
        <v>82</v>
      </c>
      <c r="D23" s="4">
        <v>215</v>
      </c>
      <c r="E23" s="5">
        <v>176</v>
      </c>
      <c r="F23" s="5">
        <v>0</v>
      </c>
      <c r="G23" s="5">
        <v>0</v>
      </c>
      <c r="H23" s="5">
        <v>0</v>
      </c>
      <c r="I23" s="5"/>
      <c r="J23" s="12">
        <f>SUM(D23:H23)</f>
        <v>391</v>
      </c>
    </row>
    <row r="24" spans="1:10" ht="21" thickBot="1" x14ac:dyDescent="0.35">
      <c r="A24" s="14">
        <f t="shared" si="0"/>
        <v>20</v>
      </c>
      <c r="B24" s="21" t="s">
        <v>83</v>
      </c>
      <c r="C24" s="4" t="s">
        <v>20</v>
      </c>
      <c r="D24" s="4">
        <v>259</v>
      </c>
      <c r="E24" s="4">
        <v>257</v>
      </c>
      <c r="F24" s="4">
        <v>278</v>
      </c>
      <c r="G24" s="4">
        <v>245</v>
      </c>
      <c r="H24" s="4">
        <v>203</v>
      </c>
      <c r="I24" s="5"/>
      <c r="J24" s="12">
        <f>SUM(D24:H24)</f>
        <v>1242</v>
      </c>
    </row>
    <row r="25" spans="1:10" ht="21" thickBot="1" x14ac:dyDescent="0.35">
      <c r="A25" s="14">
        <f t="shared" si="0"/>
        <v>21</v>
      </c>
      <c r="B25" s="21" t="s">
        <v>125</v>
      </c>
      <c r="C25" s="4" t="s">
        <v>126</v>
      </c>
      <c r="D25" s="4">
        <v>219</v>
      </c>
      <c r="E25" s="5">
        <v>234</v>
      </c>
      <c r="F25" s="5">
        <v>220</v>
      </c>
      <c r="G25" s="5">
        <v>201</v>
      </c>
      <c r="H25" s="5">
        <v>214</v>
      </c>
      <c r="I25" s="5"/>
      <c r="J25" s="12">
        <f>SUM(D25:H25)</f>
        <v>1088</v>
      </c>
    </row>
    <row r="26" spans="1:10" ht="21" thickBot="1" x14ac:dyDescent="0.35">
      <c r="A26" s="14">
        <f t="shared" si="0"/>
        <v>22</v>
      </c>
      <c r="B26" s="21" t="s">
        <v>198</v>
      </c>
      <c r="C26" s="4" t="s">
        <v>45</v>
      </c>
      <c r="D26" s="4">
        <v>194</v>
      </c>
      <c r="E26" s="5">
        <v>201</v>
      </c>
      <c r="F26" s="5">
        <v>177</v>
      </c>
      <c r="G26" s="5">
        <v>147</v>
      </c>
      <c r="H26" s="5">
        <v>172</v>
      </c>
      <c r="I26" s="37"/>
      <c r="J26" s="12">
        <f>SUM(D26:H26)</f>
        <v>891</v>
      </c>
    </row>
    <row r="27" spans="1:10" ht="21" thickBot="1" x14ac:dyDescent="0.35">
      <c r="A27" s="14">
        <f t="shared" si="0"/>
        <v>23</v>
      </c>
      <c r="B27" s="21" t="s">
        <v>84</v>
      </c>
      <c r="C27" s="4" t="s">
        <v>19</v>
      </c>
      <c r="D27" s="4">
        <v>239</v>
      </c>
      <c r="E27" s="5">
        <v>248</v>
      </c>
      <c r="F27" s="5">
        <v>257</v>
      </c>
      <c r="G27" s="5">
        <v>208</v>
      </c>
      <c r="H27" s="5">
        <v>183</v>
      </c>
      <c r="I27" s="5"/>
      <c r="J27" s="12">
        <f>SUM(D27:H27)</f>
        <v>1135</v>
      </c>
    </row>
    <row r="28" spans="1:10" ht="21" thickBot="1" x14ac:dyDescent="0.35">
      <c r="A28" s="14">
        <f t="shared" si="0"/>
        <v>24</v>
      </c>
      <c r="B28" s="21" t="s">
        <v>127</v>
      </c>
      <c r="C28" s="4" t="s">
        <v>128</v>
      </c>
      <c r="D28" s="4">
        <v>210</v>
      </c>
      <c r="E28" s="5">
        <v>236</v>
      </c>
      <c r="F28" s="5">
        <v>249</v>
      </c>
      <c r="G28" s="5">
        <v>171</v>
      </c>
      <c r="H28" s="5">
        <v>190</v>
      </c>
      <c r="I28" s="37"/>
      <c r="J28" s="12">
        <f>SUM(D28:H28)</f>
        <v>1056</v>
      </c>
    </row>
    <row r="29" spans="1:10" ht="21" thickBot="1" x14ac:dyDescent="0.35">
      <c r="A29" s="14">
        <f t="shared" si="0"/>
        <v>25</v>
      </c>
      <c r="B29" s="21" t="s">
        <v>85</v>
      </c>
      <c r="C29" s="4" t="s">
        <v>23</v>
      </c>
      <c r="D29" s="4">
        <v>153</v>
      </c>
      <c r="E29" s="5">
        <v>128</v>
      </c>
      <c r="F29" s="5">
        <v>149</v>
      </c>
      <c r="G29" s="5">
        <v>192</v>
      </c>
      <c r="H29" s="5">
        <v>190</v>
      </c>
      <c r="I29" s="5"/>
      <c r="J29" s="12">
        <f>SUM(D29:H29)</f>
        <v>812</v>
      </c>
    </row>
    <row r="30" spans="1:10" ht="21" thickBot="1" x14ac:dyDescent="0.35">
      <c r="A30" s="14">
        <f t="shared" si="0"/>
        <v>26</v>
      </c>
      <c r="B30" s="21" t="s">
        <v>173</v>
      </c>
      <c r="C30" s="4" t="s">
        <v>174</v>
      </c>
      <c r="D30" s="4">
        <v>267</v>
      </c>
      <c r="E30" s="5">
        <v>147</v>
      </c>
      <c r="F30" s="5">
        <v>234</v>
      </c>
      <c r="G30" s="5">
        <v>210</v>
      </c>
      <c r="H30" s="5">
        <v>208</v>
      </c>
      <c r="I30" s="37"/>
      <c r="J30" s="12">
        <f>SUM(D30:H30)</f>
        <v>1066</v>
      </c>
    </row>
    <row r="31" spans="1:10" ht="21" thickBot="1" x14ac:dyDescent="0.35">
      <c r="A31" s="14">
        <f t="shared" si="0"/>
        <v>27</v>
      </c>
      <c r="B31" s="21" t="s">
        <v>129</v>
      </c>
      <c r="C31" s="4" t="s">
        <v>130</v>
      </c>
      <c r="D31" s="4">
        <v>209</v>
      </c>
      <c r="E31" s="5">
        <v>257</v>
      </c>
      <c r="F31" s="5">
        <v>206</v>
      </c>
      <c r="G31" s="5">
        <v>169</v>
      </c>
      <c r="H31" s="5">
        <v>198</v>
      </c>
      <c r="I31" s="5"/>
      <c r="J31" s="12">
        <f>SUM(D31:H31)</f>
        <v>1039</v>
      </c>
    </row>
    <row r="32" spans="1:10" ht="21" thickBot="1" x14ac:dyDescent="0.35">
      <c r="A32" s="14">
        <f t="shared" si="0"/>
        <v>28</v>
      </c>
      <c r="B32" s="21" t="s">
        <v>200</v>
      </c>
      <c r="C32" s="4" t="s">
        <v>46</v>
      </c>
      <c r="D32" s="4">
        <v>216</v>
      </c>
      <c r="E32" s="5">
        <v>258</v>
      </c>
      <c r="F32" s="5">
        <v>236</v>
      </c>
      <c r="G32" s="5">
        <v>187</v>
      </c>
      <c r="H32" s="5">
        <v>209</v>
      </c>
      <c r="I32" s="37"/>
      <c r="J32" s="12">
        <f>SUM(D32:H32)</f>
        <v>1106</v>
      </c>
    </row>
    <row r="33" spans="1:10" ht="21" thickBot="1" x14ac:dyDescent="0.35">
      <c r="A33" s="14">
        <f t="shared" si="0"/>
        <v>29</v>
      </c>
      <c r="B33" s="21" t="s">
        <v>171</v>
      </c>
      <c r="C33" s="4" t="s">
        <v>172</v>
      </c>
      <c r="D33" s="4">
        <v>247</v>
      </c>
      <c r="E33" s="5">
        <v>233</v>
      </c>
      <c r="F33" s="5">
        <v>225</v>
      </c>
      <c r="G33" s="5">
        <v>180</v>
      </c>
      <c r="H33" s="5">
        <v>226</v>
      </c>
      <c r="I33" s="37"/>
      <c r="J33" s="12">
        <f>SUM(D33:H33)</f>
        <v>1111</v>
      </c>
    </row>
    <row r="34" spans="1:10" ht="21" thickBot="1" x14ac:dyDescent="0.35">
      <c r="A34" s="14">
        <f t="shared" si="0"/>
        <v>30</v>
      </c>
      <c r="B34" s="21" t="s">
        <v>230</v>
      </c>
      <c r="C34" s="4" t="s">
        <v>231</v>
      </c>
      <c r="D34" s="4">
        <v>226</v>
      </c>
      <c r="E34" s="5">
        <v>208</v>
      </c>
      <c r="F34" s="5">
        <v>208</v>
      </c>
      <c r="G34" s="5">
        <v>236</v>
      </c>
      <c r="H34" s="5">
        <v>246</v>
      </c>
      <c r="I34" s="37"/>
      <c r="J34" s="12">
        <f>SUM(D34:H34)</f>
        <v>1124</v>
      </c>
    </row>
    <row r="35" spans="1:10" ht="21" thickBot="1" x14ac:dyDescent="0.35">
      <c r="A35" s="14">
        <f t="shared" si="0"/>
        <v>31</v>
      </c>
      <c r="B35" s="21" t="s">
        <v>87</v>
      </c>
      <c r="C35" s="4" t="s">
        <v>24</v>
      </c>
      <c r="D35" s="4">
        <v>205</v>
      </c>
      <c r="E35" s="5">
        <v>249</v>
      </c>
      <c r="F35" s="5">
        <v>150</v>
      </c>
      <c r="G35" s="5">
        <v>192</v>
      </c>
      <c r="H35" s="5">
        <v>218</v>
      </c>
      <c r="I35" s="5"/>
      <c r="J35" s="12">
        <f>SUM(D35:H35)</f>
        <v>1014</v>
      </c>
    </row>
    <row r="36" spans="1:10" ht="21" thickBot="1" x14ac:dyDescent="0.35">
      <c r="A36" s="14">
        <v>32</v>
      </c>
      <c r="B36" s="21" t="s">
        <v>177</v>
      </c>
      <c r="C36" s="4" t="s">
        <v>178</v>
      </c>
      <c r="D36" s="4">
        <v>229</v>
      </c>
      <c r="E36" s="5">
        <v>185</v>
      </c>
      <c r="F36" s="5">
        <v>234</v>
      </c>
      <c r="G36" s="5">
        <v>213</v>
      </c>
      <c r="H36" s="5">
        <v>214</v>
      </c>
      <c r="I36" s="37"/>
      <c r="J36" s="12">
        <f>SUM(D36:H36)</f>
        <v>1075</v>
      </c>
    </row>
    <row r="37" spans="1:10" ht="21" thickBot="1" x14ac:dyDescent="0.35">
      <c r="A37" s="14">
        <v>33</v>
      </c>
      <c r="B37" s="22" t="s">
        <v>232</v>
      </c>
      <c r="C37" s="15" t="s">
        <v>233</v>
      </c>
      <c r="D37" s="15">
        <v>279</v>
      </c>
      <c r="E37" s="8">
        <v>216</v>
      </c>
      <c r="F37" s="8">
        <v>248</v>
      </c>
      <c r="G37" s="8">
        <v>268</v>
      </c>
      <c r="H37" s="8">
        <v>300</v>
      </c>
      <c r="I37" s="11"/>
      <c r="J37" s="12">
        <f>SUM(D37:H37)</f>
        <v>1311</v>
      </c>
    </row>
    <row r="38" spans="1:10" ht="21" thickBot="1" x14ac:dyDescent="0.35">
      <c r="A38" s="14">
        <v>34</v>
      </c>
      <c r="B38" s="21" t="s">
        <v>202</v>
      </c>
      <c r="C38" s="4" t="s">
        <v>48</v>
      </c>
      <c r="D38" s="4">
        <v>211</v>
      </c>
      <c r="E38" s="5">
        <v>216</v>
      </c>
      <c r="F38" s="5">
        <v>258</v>
      </c>
      <c r="G38" s="8">
        <v>216</v>
      </c>
      <c r="H38" s="8">
        <v>237</v>
      </c>
      <c r="I38" s="11"/>
      <c r="J38" s="12">
        <f>SUM(D38:H38)</f>
        <v>1138</v>
      </c>
    </row>
    <row r="39" spans="1:10" ht="21" thickBot="1" x14ac:dyDescent="0.35">
      <c r="A39" s="14">
        <v>35</v>
      </c>
      <c r="B39" s="21" t="s">
        <v>88</v>
      </c>
      <c r="C39" s="4" t="s">
        <v>21</v>
      </c>
      <c r="D39" s="4">
        <v>183</v>
      </c>
      <c r="E39" s="5">
        <v>185</v>
      </c>
      <c r="F39" s="5">
        <v>214</v>
      </c>
      <c r="G39" s="8">
        <v>235</v>
      </c>
      <c r="H39" s="8">
        <v>217</v>
      </c>
      <c r="I39" s="15"/>
      <c r="J39" s="12">
        <f>SUM(D39:H39)</f>
        <v>1034</v>
      </c>
    </row>
    <row r="40" spans="1:10" ht="21" thickBot="1" x14ac:dyDescent="0.35">
      <c r="A40" s="14">
        <v>36</v>
      </c>
      <c r="B40" s="21" t="s">
        <v>89</v>
      </c>
      <c r="C40" s="4" t="s">
        <v>90</v>
      </c>
      <c r="D40" s="4">
        <v>174</v>
      </c>
      <c r="E40" s="5">
        <v>156</v>
      </c>
      <c r="F40" s="5">
        <v>150</v>
      </c>
      <c r="G40" s="8">
        <v>186</v>
      </c>
      <c r="H40" s="8">
        <v>217</v>
      </c>
      <c r="I40" s="15"/>
      <c r="J40" s="12">
        <f>SUM(D40:H40)</f>
        <v>883</v>
      </c>
    </row>
    <row r="41" spans="1:10" ht="21" thickBot="1" x14ac:dyDescent="0.35">
      <c r="A41" s="14">
        <v>37</v>
      </c>
      <c r="B41" s="21" t="s">
        <v>92</v>
      </c>
      <c r="C41" s="4" t="s">
        <v>26</v>
      </c>
      <c r="D41" s="4">
        <v>268</v>
      </c>
      <c r="E41" s="5">
        <v>245</v>
      </c>
      <c r="F41" s="5">
        <v>257</v>
      </c>
      <c r="G41" s="8">
        <v>231</v>
      </c>
      <c r="H41" s="8">
        <v>206</v>
      </c>
      <c r="I41" s="8"/>
      <c r="J41" s="12">
        <f>SUM(D41:H41)</f>
        <v>1207</v>
      </c>
    </row>
    <row r="42" spans="1:10" ht="21" thickBot="1" x14ac:dyDescent="0.35">
      <c r="A42" s="14">
        <v>38</v>
      </c>
      <c r="B42" s="21" t="s">
        <v>183</v>
      </c>
      <c r="C42" s="4" t="s">
        <v>184</v>
      </c>
      <c r="D42" s="4">
        <v>256</v>
      </c>
      <c r="E42" s="5">
        <v>235</v>
      </c>
      <c r="F42" s="5">
        <v>188</v>
      </c>
      <c r="G42" s="8">
        <v>248</v>
      </c>
      <c r="H42" s="8">
        <v>235</v>
      </c>
      <c r="I42" s="11"/>
      <c r="J42" s="12">
        <f>SUM(D42:H42)</f>
        <v>1162</v>
      </c>
    </row>
    <row r="43" spans="1:10" ht="21" thickBot="1" x14ac:dyDescent="0.35">
      <c r="A43" s="14">
        <v>39</v>
      </c>
      <c r="B43" s="21" t="s">
        <v>175</v>
      </c>
      <c r="C43" s="4" t="s">
        <v>176</v>
      </c>
      <c r="D43" s="4">
        <v>189</v>
      </c>
      <c r="E43" s="5">
        <v>188</v>
      </c>
      <c r="F43" s="5">
        <v>235</v>
      </c>
      <c r="G43" s="8">
        <v>222</v>
      </c>
      <c r="H43" s="8">
        <v>196</v>
      </c>
      <c r="I43" s="11"/>
      <c r="J43" s="12">
        <f>SUM(D43:H43)</f>
        <v>1030</v>
      </c>
    </row>
    <row r="44" spans="1:10" ht="21" thickBot="1" x14ac:dyDescent="0.35">
      <c r="A44" s="14">
        <v>40</v>
      </c>
      <c r="B44" s="21" t="s">
        <v>205</v>
      </c>
      <c r="C44" s="4" t="s">
        <v>51</v>
      </c>
      <c r="D44" s="4">
        <v>212</v>
      </c>
      <c r="E44" s="5">
        <v>204</v>
      </c>
      <c r="F44" s="5">
        <v>204</v>
      </c>
      <c r="G44" s="8">
        <v>207</v>
      </c>
      <c r="H44" s="8">
        <v>198</v>
      </c>
      <c r="I44" s="11"/>
      <c r="J44" s="12">
        <f>SUM(D44:H44)</f>
        <v>1025</v>
      </c>
    </row>
    <row r="45" spans="1:10" ht="21" thickBot="1" x14ac:dyDescent="0.35">
      <c r="A45" s="14">
        <v>41</v>
      </c>
      <c r="B45" s="21" t="s">
        <v>93</v>
      </c>
      <c r="C45" s="4" t="s">
        <v>27</v>
      </c>
      <c r="D45" s="4">
        <v>267</v>
      </c>
      <c r="E45" s="5">
        <v>247</v>
      </c>
      <c r="F45" s="5">
        <v>213</v>
      </c>
      <c r="G45" s="8">
        <v>243</v>
      </c>
      <c r="H45" s="8">
        <v>247</v>
      </c>
      <c r="I45" s="8"/>
      <c r="J45" s="12">
        <f>SUM(D45:H45)</f>
        <v>1217</v>
      </c>
    </row>
    <row r="46" spans="1:10" ht="21" thickBot="1" x14ac:dyDescent="0.35">
      <c r="A46" s="14">
        <v>42</v>
      </c>
      <c r="B46" s="21" t="s">
        <v>185</v>
      </c>
      <c r="C46" s="4" t="s">
        <v>186</v>
      </c>
      <c r="D46" s="4">
        <v>172</v>
      </c>
      <c r="E46" s="5">
        <v>222</v>
      </c>
      <c r="F46" s="5">
        <v>221</v>
      </c>
      <c r="G46" s="8">
        <v>264</v>
      </c>
      <c r="H46" s="8">
        <v>214</v>
      </c>
      <c r="I46" s="11"/>
      <c r="J46" s="12">
        <f>SUM(D46:H46)</f>
        <v>1093</v>
      </c>
    </row>
    <row r="47" spans="1:10" ht="21" thickBot="1" x14ac:dyDescent="0.35">
      <c r="A47" s="14">
        <v>43</v>
      </c>
      <c r="B47" s="21" t="s">
        <v>242</v>
      </c>
      <c r="C47" s="4" t="s">
        <v>243</v>
      </c>
      <c r="D47" s="4">
        <v>225</v>
      </c>
      <c r="E47" s="5">
        <v>181</v>
      </c>
      <c r="F47" s="5">
        <v>238</v>
      </c>
      <c r="G47" s="8">
        <v>192</v>
      </c>
      <c r="H47" s="8">
        <v>208</v>
      </c>
      <c r="I47" s="11"/>
      <c r="J47" s="12">
        <f>SUM(D47:H47)</f>
        <v>1044</v>
      </c>
    </row>
    <row r="48" spans="1:10" ht="21" thickBot="1" x14ac:dyDescent="0.35">
      <c r="A48" s="14">
        <v>44</v>
      </c>
      <c r="B48" s="21" t="s">
        <v>141</v>
      </c>
      <c r="C48" s="4" t="s">
        <v>135</v>
      </c>
      <c r="D48" s="4">
        <v>242</v>
      </c>
      <c r="E48" s="5">
        <v>257</v>
      </c>
      <c r="F48" s="5">
        <v>225</v>
      </c>
      <c r="G48" s="8">
        <v>247</v>
      </c>
      <c r="H48" s="8">
        <v>247</v>
      </c>
      <c r="I48" s="8"/>
      <c r="J48" s="12">
        <f>SUM(D48:H48)</f>
        <v>1218</v>
      </c>
    </row>
    <row r="49" spans="1:10" ht="21" thickBot="1" x14ac:dyDescent="0.35">
      <c r="A49" s="14">
        <v>45</v>
      </c>
      <c r="B49" s="21" t="s">
        <v>97</v>
      </c>
      <c r="C49" s="4" t="s">
        <v>22</v>
      </c>
      <c r="D49" s="4">
        <v>224</v>
      </c>
      <c r="E49" s="5">
        <v>192</v>
      </c>
      <c r="F49" s="5">
        <v>183</v>
      </c>
      <c r="G49" s="8">
        <v>223</v>
      </c>
      <c r="H49" s="8">
        <v>233</v>
      </c>
      <c r="I49" s="8"/>
      <c r="J49" s="12">
        <f>SUM(D49:H49)</f>
        <v>1055</v>
      </c>
    </row>
    <row r="50" spans="1:10" ht="21" thickBot="1" x14ac:dyDescent="0.35">
      <c r="A50" s="14">
        <v>46</v>
      </c>
      <c r="B50" s="21" t="s">
        <v>246</v>
      </c>
      <c r="C50" s="4" t="s">
        <v>247</v>
      </c>
      <c r="D50" s="4">
        <v>191</v>
      </c>
      <c r="E50" s="5">
        <v>167</v>
      </c>
      <c r="F50" s="5">
        <v>152</v>
      </c>
      <c r="G50" s="8">
        <v>182</v>
      </c>
      <c r="H50" s="8">
        <v>141</v>
      </c>
      <c r="I50" s="11"/>
      <c r="J50" s="12">
        <f>SUM(D50:H50)</f>
        <v>833</v>
      </c>
    </row>
    <row r="51" spans="1:10" ht="21" thickBot="1" x14ac:dyDescent="0.35">
      <c r="A51" s="14">
        <v>47</v>
      </c>
      <c r="B51" s="21" t="s">
        <v>98</v>
      </c>
      <c r="C51" s="4" t="s">
        <v>99</v>
      </c>
      <c r="D51" s="4">
        <v>207</v>
      </c>
      <c r="E51" s="5">
        <v>226</v>
      </c>
      <c r="F51" s="5">
        <v>227</v>
      </c>
      <c r="G51" s="8">
        <v>183</v>
      </c>
      <c r="H51" s="8">
        <v>208</v>
      </c>
      <c r="I51" s="8"/>
      <c r="J51" s="12">
        <f>SUM(D51:H51)</f>
        <v>1051</v>
      </c>
    </row>
    <row r="52" spans="1:10" ht="21" thickBot="1" x14ac:dyDescent="0.35">
      <c r="A52" s="14">
        <v>48</v>
      </c>
      <c r="B52" s="21" t="s">
        <v>142</v>
      </c>
      <c r="C52" s="4" t="s">
        <v>136</v>
      </c>
      <c r="D52" s="4">
        <v>169</v>
      </c>
      <c r="E52" s="5">
        <v>266</v>
      </c>
      <c r="F52" s="5">
        <v>232</v>
      </c>
      <c r="G52" s="8">
        <v>191</v>
      </c>
      <c r="H52" s="8">
        <v>175</v>
      </c>
      <c r="I52" s="8"/>
      <c r="J52" s="12">
        <f>SUM(D52:H52)</f>
        <v>1033</v>
      </c>
    </row>
    <row r="53" spans="1:10" ht="21" thickBot="1" x14ac:dyDescent="0.35">
      <c r="A53" s="14">
        <v>49</v>
      </c>
      <c r="B53" s="21" t="s">
        <v>102</v>
      </c>
      <c r="C53" s="4" t="s">
        <v>103</v>
      </c>
      <c r="D53" s="4">
        <v>252</v>
      </c>
      <c r="E53" s="5">
        <v>222</v>
      </c>
      <c r="F53" s="5">
        <v>222</v>
      </c>
      <c r="G53" s="8">
        <v>289</v>
      </c>
      <c r="H53" s="8">
        <v>243</v>
      </c>
      <c r="I53" s="8"/>
      <c r="J53" s="12">
        <f>SUM(D53:H53)</f>
        <v>1228</v>
      </c>
    </row>
    <row r="54" spans="1:10" ht="21" thickBot="1" x14ac:dyDescent="0.35">
      <c r="A54" s="14">
        <v>50</v>
      </c>
      <c r="B54" s="21" t="s">
        <v>71</v>
      </c>
      <c r="C54" s="4" t="s">
        <v>72</v>
      </c>
      <c r="D54" s="4">
        <v>278</v>
      </c>
      <c r="E54" s="5">
        <v>237</v>
      </c>
      <c r="F54" s="5">
        <v>256</v>
      </c>
      <c r="G54" s="8">
        <v>269</v>
      </c>
      <c r="H54" s="8">
        <v>165</v>
      </c>
      <c r="I54" s="8"/>
      <c r="J54" s="12">
        <f>SUM(D54:H54)</f>
        <v>1205</v>
      </c>
    </row>
    <row r="55" spans="1:10" ht="21" thickBot="1" x14ac:dyDescent="0.35">
      <c r="A55" s="14">
        <v>51</v>
      </c>
      <c r="B55" s="21" t="s">
        <v>116</v>
      </c>
      <c r="C55" s="4" t="s">
        <v>118</v>
      </c>
      <c r="D55" s="4">
        <v>216</v>
      </c>
      <c r="E55" s="5">
        <v>189</v>
      </c>
      <c r="F55" s="5">
        <v>186</v>
      </c>
      <c r="G55" s="8">
        <v>247</v>
      </c>
      <c r="H55" s="8">
        <v>205</v>
      </c>
      <c r="I55" s="8"/>
      <c r="J55" s="12">
        <f>SUM(D55:H55)</f>
        <v>1043</v>
      </c>
    </row>
    <row r="56" spans="1:10" ht="21" thickBot="1" x14ac:dyDescent="0.35">
      <c r="A56" s="14">
        <v>52</v>
      </c>
      <c r="B56" s="21" t="s">
        <v>104</v>
      </c>
      <c r="C56" s="4" t="s">
        <v>105</v>
      </c>
      <c r="D56" s="4">
        <v>170</v>
      </c>
      <c r="E56" s="5">
        <v>194</v>
      </c>
      <c r="F56" s="5">
        <v>149</v>
      </c>
      <c r="G56" s="8">
        <v>208</v>
      </c>
      <c r="H56" s="8">
        <v>215</v>
      </c>
      <c r="I56" s="8"/>
      <c r="J56" s="12">
        <f>SUM(D56:H56)</f>
        <v>936</v>
      </c>
    </row>
    <row r="57" spans="1:10" ht="21" thickBot="1" x14ac:dyDescent="0.35">
      <c r="A57" s="14">
        <v>53</v>
      </c>
      <c r="B57" s="21" t="s">
        <v>151</v>
      </c>
      <c r="C57" s="4" t="s">
        <v>152</v>
      </c>
      <c r="D57" s="4">
        <v>259</v>
      </c>
      <c r="E57" s="5">
        <v>217</v>
      </c>
      <c r="F57" s="5">
        <v>214</v>
      </c>
      <c r="G57" s="8">
        <v>162</v>
      </c>
      <c r="H57" s="8">
        <v>213</v>
      </c>
      <c r="I57" s="11"/>
      <c r="J57" s="12">
        <f>SUM(D57:H57)</f>
        <v>1065</v>
      </c>
    </row>
    <row r="58" spans="1:10" ht="21" thickBot="1" x14ac:dyDescent="0.35">
      <c r="A58" s="14">
        <v>54</v>
      </c>
      <c r="B58" s="21" t="s">
        <v>73</v>
      </c>
      <c r="C58" s="4" t="s">
        <v>30</v>
      </c>
      <c r="D58" s="4">
        <v>248</v>
      </c>
      <c r="E58" s="5">
        <v>246</v>
      </c>
      <c r="F58" s="5">
        <v>253</v>
      </c>
      <c r="G58" s="8">
        <v>158</v>
      </c>
      <c r="H58" s="8">
        <v>175</v>
      </c>
      <c r="I58" s="8"/>
      <c r="J58" s="12">
        <f>SUM(D58:H58)</f>
        <v>1080</v>
      </c>
    </row>
    <row r="59" spans="1:10" ht="21" thickBot="1" x14ac:dyDescent="0.35">
      <c r="A59" s="14">
        <v>55</v>
      </c>
      <c r="B59" s="21" t="s">
        <v>145</v>
      </c>
      <c r="C59" s="4" t="s">
        <v>146</v>
      </c>
      <c r="D59" s="4">
        <v>196</v>
      </c>
      <c r="E59" s="5">
        <v>199</v>
      </c>
      <c r="F59" s="5">
        <v>234</v>
      </c>
      <c r="G59" s="8">
        <v>175</v>
      </c>
      <c r="H59" s="8">
        <v>216</v>
      </c>
      <c r="I59" s="8"/>
      <c r="J59" s="12">
        <f>SUM(D59:H59)</f>
        <v>1020</v>
      </c>
    </row>
    <row r="60" spans="1:10" ht="21" thickBot="1" x14ac:dyDescent="0.35">
      <c r="A60" s="14">
        <v>56</v>
      </c>
      <c r="B60" s="21" t="s">
        <v>215</v>
      </c>
      <c r="C60" s="4" t="s">
        <v>55</v>
      </c>
      <c r="D60" s="4">
        <v>211</v>
      </c>
      <c r="E60" s="5">
        <v>225</v>
      </c>
      <c r="F60" s="5">
        <v>181</v>
      </c>
      <c r="G60" s="8">
        <v>234</v>
      </c>
      <c r="H60" s="8">
        <v>199</v>
      </c>
      <c r="I60" s="11"/>
      <c r="J60" s="12">
        <f>SUM(D60:H60)</f>
        <v>1050</v>
      </c>
    </row>
    <row r="61" spans="1:10" ht="21" thickBot="1" x14ac:dyDescent="0.35">
      <c r="A61" s="14">
        <v>57</v>
      </c>
      <c r="B61" s="21" t="s">
        <v>108</v>
      </c>
      <c r="C61" s="4" t="s">
        <v>109</v>
      </c>
      <c r="D61" s="4">
        <v>213</v>
      </c>
      <c r="E61" s="5">
        <v>265</v>
      </c>
      <c r="F61" s="5">
        <v>216</v>
      </c>
      <c r="G61" s="8">
        <v>236</v>
      </c>
      <c r="H61" s="8">
        <v>198</v>
      </c>
      <c r="I61" s="8"/>
      <c r="J61" s="12">
        <f>SUM(D61:H61)</f>
        <v>1128</v>
      </c>
    </row>
    <row r="62" spans="1:10" ht="21" thickBot="1" x14ac:dyDescent="0.35">
      <c r="A62" s="14">
        <v>58</v>
      </c>
      <c r="B62" s="21" t="s">
        <v>147</v>
      </c>
      <c r="C62" s="4" t="s">
        <v>36</v>
      </c>
      <c r="D62" s="4">
        <v>223</v>
      </c>
      <c r="E62" s="5">
        <v>215</v>
      </c>
      <c r="F62" s="5">
        <v>163</v>
      </c>
      <c r="G62" s="8">
        <v>213</v>
      </c>
      <c r="H62" s="8">
        <v>186</v>
      </c>
      <c r="I62" s="8"/>
      <c r="J62" s="12">
        <f>SUM(D62:H62)</f>
        <v>1000</v>
      </c>
    </row>
    <row r="63" spans="1:10" ht="21" thickBot="1" x14ac:dyDescent="0.35">
      <c r="A63" s="14">
        <v>59</v>
      </c>
      <c r="B63" s="21" t="s">
        <v>148</v>
      </c>
      <c r="C63" s="4" t="s">
        <v>149</v>
      </c>
      <c r="D63" s="4">
        <v>201</v>
      </c>
      <c r="E63" s="5">
        <v>216</v>
      </c>
      <c r="F63" s="5">
        <v>247</v>
      </c>
      <c r="G63" s="8">
        <v>248</v>
      </c>
      <c r="H63" s="8">
        <v>205</v>
      </c>
      <c r="I63" s="11"/>
      <c r="J63" s="12">
        <f>SUM(D63:H63)</f>
        <v>1117</v>
      </c>
    </row>
    <row r="64" spans="1:10" ht="21" thickBot="1" x14ac:dyDescent="0.35">
      <c r="A64" s="14">
        <v>60</v>
      </c>
      <c r="B64" s="21" t="s">
        <v>216</v>
      </c>
      <c r="C64" s="4" t="s">
        <v>57</v>
      </c>
      <c r="D64" s="4">
        <v>243</v>
      </c>
      <c r="E64" s="5">
        <v>226</v>
      </c>
      <c r="F64" s="5">
        <v>221</v>
      </c>
      <c r="G64" s="8">
        <v>177</v>
      </c>
      <c r="H64" s="8">
        <v>192</v>
      </c>
      <c r="I64" s="11"/>
      <c r="J64" s="12">
        <f>SUM(D64:H64)</f>
        <v>1059</v>
      </c>
    </row>
  </sheetData>
  <sortState xmlns:xlrd2="http://schemas.microsoft.com/office/spreadsheetml/2017/richdata2" ref="B5:J64">
    <sortCondition ref="C5:C64"/>
  </sortState>
  <mergeCells count="2">
    <mergeCell ref="A1:J1"/>
    <mergeCell ref="A2:J2"/>
  </mergeCells>
  <printOptions horizontalCentered="1"/>
  <pageMargins left="0.2" right="0.2" top="0.25" bottom="0.15" header="0.3" footer="0.3"/>
  <pageSetup scale="5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Button 1">
              <controlPr defaultSize="0" print="0" autoFill="0" autoPict="0" macro="[0]!MenTeams_Button2_Click">
                <anchor moveWithCells="1" siz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01E2C-1E4A-4035-97C2-951C08CB73C4}">
  <sheetPr>
    <pageSetUpPr fitToPage="1"/>
  </sheetPr>
  <dimension ref="A1:R57"/>
  <sheetViews>
    <sheetView view="pageBreakPreview" topLeftCell="A25" zoomScale="85" zoomScaleNormal="75" zoomScaleSheetLayoutView="85" workbookViewId="0">
      <selection activeCell="I5" sqref="I5:I13"/>
    </sheetView>
  </sheetViews>
  <sheetFormatPr defaultRowHeight="18" x14ac:dyDescent="0.25"/>
  <cols>
    <col min="1" max="1" width="4.5703125" style="23" bestFit="1" customWidth="1"/>
    <col min="2" max="2" width="38.42578125" style="23" bestFit="1" customWidth="1"/>
    <col min="3" max="3" width="8.85546875" style="24" bestFit="1" customWidth="1"/>
    <col min="4" max="4" width="8.140625" style="24" bestFit="1" customWidth="1"/>
    <col min="5" max="5" width="10.7109375" style="31" bestFit="1" customWidth="1"/>
    <col min="6" max="8" width="8.140625" style="32" bestFit="1" customWidth="1"/>
    <col min="9" max="9" width="9.42578125" style="32" bestFit="1" customWidth="1"/>
    <col min="10" max="10" width="10.7109375" style="24" bestFit="1" customWidth="1"/>
    <col min="11" max="16384" width="9.140625" style="23"/>
  </cols>
  <sheetData>
    <row r="1" spans="1:18" ht="18.75" x14ac:dyDescent="0.3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</row>
    <row r="2" spans="1:18" x14ac:dyDescent="0.25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</row>
    <row r="3" spans="1:18" x14ac:dyDescent="0.25">
      <c r="E3" s="25"/>
      <c r="F3" s="24"/>
      <c r="G3" s="24"/>
      <c r="H3" s="24"/>
      <c r="I3" s="24"/>
      <c r="J3" s="26"/>
    </row>
    <row r="4" spans="1:18" ht="18.75" thickBot="1" x14ac:dyDescent="0.3">
      <c r="A4" s="27" t="s">
        <v>1</v>
      </c>
      <c r="B4" s="28" t="s">
        <v>2</v>
      </c>
      <c r="C4" s="27" t="s">
        <v>0</v>
      </c>
      <c r="D4" s="27" t="s">
        <v>10</v>
      </c>
      <c r="E4" s="27" t="s">
        <v>11</v>
      </c>
      <c r="F4" s="27" t="s">
        <v>12</v>
      </c>
      <c r="G4" s="27" t="s">
        <v>15</v>
      </c>
      <c r="H4" s="27" t="s">
        <v>14</v>
      </c>
      <c r="I4" s="33" t="s">
        <v>5</v>
      </c>
      <c r="J4" s="27" t="s">
        <v>3</v>
      </c>
    </row>
    <row r="5" spans="1:18" ht="18.75" thickBot="1" x14ac:dyDescent="0.3">
      <c r="A5" s="29">
        <v>1</v>
      </c>
      <c r="B5" s="16" t="s">
        <v>75</v>
      </c>
      <c r="C5" s="17" t="s">
        <v>31</v>
      </c>
      <c r="D5" s="57">
        <v>222</v>
      </c>
      <c r="E5" s="58">
        <v>170</v>
      </c>
      <c r="F5" s="58">
        <v>192</v>
      </c>
      <c r="G5" s="58">
        <v>204</v>
      </c>
      <c r="H5" s="58">
        <v>267</v>
      </c>
      <c r="I5" s="59">
        <f>R5*5</f>
        <v>65</v>
      </c>
      <c r="J5" s="60">
        <f>SUM(D5:I5)</f>
        <v>1120</v>
      </c>
      <c r="R5" s="34">
        <v>13</v>
      </c>
    </row>
    <row r="6" spans="1:18" ht="18.75" thickBot="1" x14ac:dyDescent="0.3">
      <c r="A6" s="29">
        <f t="shared" ref="A6:A35" si="0">A5+1</f>
        <v>2</v>
      </c>
      <c r="B6" s="16" t="s">
        <v>153</v>
      </c>
      <c r="C6" s="17" t="s">
        <v>154</v>
      </c>
      <c r="D6" s="57">
        <v>173</v>
      </c>
      <c r="E6" s="58">
        <v>190</v>
      </c>
      <c r="F6" s="58">
        <v>205</v>
      </c>
      <c r="G6" s="58">
        <v>159</v>
      </c>
      <c r="H6" s="58">
        <v>154</v>
      </c>
      <c r="I6" s="59">
        <f t="shared" ref="I6:I57" si="1">R6*5</f>
        <v>105</v>
      </c>
      <c r="J6" s="60">
        <f>SUM(D6:I6)</f>
        <v>986</v>
      </c>
      <c r="R6" s="34">
        <v>21</v>
      </c>
    </row>
    <row r="7" spans="1:18" ht="18.75" thickBot="1" x14ac:dyDescent="0.3">
      <c r="A7" s="29">
        <f t="shared" si="0"/>
        <v>3</v>
      </c>
      <c r="B7" s="53" t="s">
        <v>217</v>
      </c>
      <c r="C7" s="52" t="s">
        <v>58</v>
      </c>
      <c r="D7" s="61">
        <v>187</v>
      </c>
      <c r="E7" s="61">
        <v>150</v>
      </c>
      <c r="F7" s="61">
        <v>137</v>
      </c>
      <c r="G7" s="61">
        <v>180</v>
      </c>
      <c r="H7" s="61">
        <v>188</v>
      </c>
      <c r="I7" s="59">
        <f t="shared" si="1"/>
        <v>125</v>
      </c>
      <c r="J7" s="60">
        <f>SUM(D7:I7)</f>
        <v>967</v>
      </c>
      <c r="R7" s="36">
        <v>25</v>
      </c>
    </row>
    <row r="8" spans="1:18" ht="18.75" thickBot="1" x14ac:dyDescent="0.3">
      <c r="A8" s="29">
        <f t="shared" si="0"/>
        <v>4</v>
      </c>
      <c r="B8" s="16" t="s">
        <v>155</v>
      </c>
      <c r="C8" s="17" t="s">
        <v>156</v>
      </c>
      <c r="D8" s="57">
        <v>174</v>
      </c>
      <c r="E8" s="58">
        <v>256</v>
      </c>
      <c r="F8" s="58">
        <v>189</v>
      </c>
      <c r="G8" s="58">
        <v>180</v>
      </c>
      <c r="H8" s="58">
        <v>148</v>
      </c>
      <c r="I8" s="59">
        <f t="shared" si="1"/>
        <v>120</v>
      </c>
      <c r="J8" s="60">
        <f>SUM(D8:I8)</f>
        <v>1067</v>
      </c>
      <c r="R8" s="34">
        <v>24</v>
      </c>
    </row>
    <row r="9" spans="1:18" ht="18.75" thickBot="1" x14ac:dyDescent="0.3">
      <c r="A9" s="29">
        <f t="shared" si="0"/>
        <v>5</v>
      </c>
      <c r="B9" s="53" t="s">
        <v>218</v>
      </c>
      <c r="C9" s="52" t="s">
        <v>59</v>
      </c>
      <c r="D9" s="61">
        <v>146</v>
      </c>
      <c r="E9" s="61">
        <v>134</v>
      </c>
      <c r="F9" s="61">
        <v>132</v>
      </c>
      <c r="G9" s="61">
        <v>114</v>
      </c>
      <c r="H9" s="61">
        <v>109</v>
      </c>
      <c r="I9" s="59">
        <f t="shared" si="1"/>
        <v>345</v>
      </c>
      <c r="J9" s="60">
        <f>SUM(D9:I9)</f>
        <v>980</v>
      </c>
      <c r="R9" s="36">
        <v>69</v>
      </c>
    </row>
    <row r="10" spans="1:18" ht="18.75" thickBot="1" x14ac:dyDescent="0.3">
      <c r="A10" s="29">
        <f t="shared" si="0"/>
        <v>6</v>
      </c>
      <c r="B10" s="16" t="s">
        <v>192</v>
      </c>
      <c r="C10" s="17" t="s">
        <v>40</v>
      </c>
      <c r="D10" s="57">
        <v>142</v>
      </c>
      <c r="E10" s="58">
        <v>144</v>
      </c>
      <c r="F10" s="58">
        <v>198</v>
      </c>
      <c r="G10" s="58">
        <v>200</v>
      </c>
      <c r="H10" s="58">
        <v>193</v>
      </c>
      <c r="I10" s="59">
        <f t="shared" si="1"/>
        <v>235</v>
      </c>
      <c r="J10" s="60">
        <f>SUM(D10:I10)</f>
        <v>1112</v>
      </c>
      <c r="R10" s="34">
        <v>47</v>
      </c>
    </row>
    <row r="11" spans="1:18" ht="18.75" thickBot="1" x14ac:dyDescent="0.3">
      <c r="A11" s="29">
        <f t="shared" si="0"/>
        <v>7</v>
      </c>
      <c r="B11" s="16" t="s">
        <v>193</v>
      </c>
      <c r="C11" s="17" t="s">
        <v>41</v>
      </c>
      <c r="D11" s="57">
        <v>147</v>
      </c>
      <c r="E11" s="58">
        <v>181</v>
      </c>
      <c r="F11" s="58">
        <v>186</v>
      </c>
      <c r="G11" s="58">
        <v>150</v>
      </c>
      <c r="H11" s="58">
        <v>243</v>
      </c>
      <c r="I11" s="59">
        <f t="shared" si="1"/>
        <v>200</v>
      </c>
      <c r="J11" s="60">
        <f>SUM(D11:I11)</f>
        <v>1107</v>
      </c>
      <c r="R11" s="34">
        <v>40</v>
      </c>
    </row>
    <row r="12" spans="1:18" ht="18.75" thickBot="1" x14ac:dyDescent="0.3">
      <c r="A12" s="30">
        <f t="shared" si="0"/>
        <v>8</v>
      </c>
      <c r="B12" s="16" t="s">
        <v>78</v>
      </c>
      <c r="C12" s="17" t="s">
        <v>33</v>
      </c>
      <c r="D12" s="57">
        <v>193</v>
      </c>
      <c r="E12" s="58">
        <v>165</v>
      </c>
      <c r="F12" s="58">
        <v>222</v>
      </c>
      <c r="G12" s="58">
        <v>213</v>
      </c>
      <c r="H12" s="58">
        <v>199</v>
      </c>
      <c r="I12" s="59">
        <f t="shared" si="1"/>
        <v>80</v>
      </c>
      <c r="J12" s="60">
        <f>SUM(D12:I12)</f>
        <v>1072</v>
      </c>
      <c r="R12" s="36">
        <v>16</v>
      </c>
    </row>
    <row r="13" spans="1:18" ht="18.75" thickBot="1" x14ac:dyDescent="0.3">
      <c r="A13" s="30">
        <f t="shared" si="0"/>
        <v>9</v>
      </c>
      <c r="B13" s="16" t="s">
        <v>194</v>
      </c>
      <c r="C13" s="17" t="s">
        <v>42</v>
      </c>
      <c r="D13" s="62">
        <v>211</v>
      </c>
      <c r="E13" s="63">
        <v>233</v>
      </c>
      <c r="F13" s="63">
        <v>137</v>
      </c>
      <c r="G13" s="63">
        <v>226</v>
      </c>
      <c r="H13" s="63">
        <v>161</v>
      </c>
      <c r="I13" s="59">
        <f t="shared" si="1"/>
        <v>185</v>
      </c>
      <c r="J13" s="60">
        <f>SUM(D13:I13)</f>
        <v>1153</v>
      </c>
      <c r="R13" s="35">
        <v>37</v>
      </c>
    </row>
    <row r="14" spans="1:18" ht="18.75" thickBot="1" x14ac:dyDescent="0.3">
      <c r="A14" s="30">
        <f t="shared" si="0"/>
        <v>10</v>
      </c>
      <c r="B14" s="16" t="s">
        <v>67</v>
      </c>
      <c r="C14" s="17" t="s">
        <v>68</v>
      </c>
      <c r="D14" s="57">
        <v>99</v>
      </c>
      <c r="E14" s="57">
        <v>129</v>
      </c>
      <c r="F14" s="57">
        <v>102</v>
      </c>
      <c r="G14" s="57">
        <v>105</v>
      </c>
      <c r="H14" s="57">
        <v>102</v>
      </c>
      <c r="I14" s="59">
        <f t="shared" si="1"/>
        <v>405</v>
      </c>
      <c r="J14" s="60">
        <f>SUM(D14:I14)</f>
        <v>942</v>
      </c>
      <c r="R14" s="34">
        <v>81</v>
      </c>
    </row>
    <row r="15" spans="1:18" ht="18.75" thickBot="1" x14ac:dyDescent="0.3">
      <c r="A15" s="30">
        <f t="shared" si="0"/>
        <v>11</v>
      </c>
      <c r="B15" s="16" t="s">
        <v>143</v>
      </c>
      <c r="C15" s="17" t="s">
        <v>144</v>
      </c>
      <c r="D15" s="57">
        <v>193</v>
      </c>
      <c r="E15" s="58">
        <v>147</v>
      </c>
      <c r="F15" s="58">
        <v>168</v>
      </c>
      <c r="G15" s="58">
        <v>171</v>
      </c>
      <c r="H15" s="58">
        <v>162</v>
      </c>
      <c r="I15" s="59">
        <f t="shared" si="1"/>
        <v>120</v>
      </c>
      <c r="J15" s="60">
        <f>SUM(D15:I15)</f>
        <v>961</v>
      </c>
      <c r="R15" s="34">
        <v>24</v>
      </c>
    </row>
    <row r="16" spans="1:18" ht="18.75" thickBot="1" x14ac:dyDescent="0.3">
      <c r="A16" s="30">
        <f t="shared" si="0"/>
        <v>12</v>
      </c>
      <c r="B16" s="53" t="s">
        <v>209</v>
      </c>
      <c r="C16" s="52" t="s">
        <v>211</v>
      </c>
      <c r="D16" s="61">
        <v>161</v>
      </c>
      <c r="E16" s="61">
        <v>190</v>
      </c>
      <c r="F16" s="61">
        <v>183</v>
      </c>
      <c r="G16" s="61">
        <v>179</v>
      </c>
      <c r="H16" s="61">
        <v>156</v>
      </c>
      <c r="I16" s="59">
        <f t="shared" si="1"/>
        <v>70</v>
      </c>
      <c r="J16" s="60">
        <f>SUM(D16:I16)</f>
        <v>939</v>
      </c>
      <c r="R16" s="36">
        <v>14</v>
      </c>
    </row>
    <row r="17" spans="1:18" ht="18.75" thickBot="1" x14ac:dyDescent="0.3">
      <c r="A17" s="30">
        <f t="shared" si="0"/>
        <v>13</v>
      </c>
      <c r="B17" s="16" t="s">
        <v>161</v>
      </c>
      <c r="C17" s="17" t="s">
        <v>162</v>
      </c>
      <c r="D17" s="57">
        <v>203</v>
      </c>
      <c r="E17" s="58">
        <v>210</v>
      </c>
      <c r="F17" s="58">
        <v>225</v>
      </c>
      <c r="G17" s="58">
        <v>237</v>
      </c>
      <c r="H17" s="58">
        <v>202</v>
      </c>
      <c r="I17" s="59">
        <f t="shared" si="1"/>
        <v>50</v>
      </c>
      <c r="J17" s="60">
        <f>SUM(D17:I17)</f>
        <v>1127</v>
      </c>
      <c r="R17" s="34">
        <v>10</v>
      </c>
    </row>
    <row r="18" spans="1:18" ht="18.75" thickBot="1" x14ac:dyDescent="0.3">
      <c r="A18" s="30">
        <f t="shared" si="0"/>
        <v>14</v>
      </c>
      <c r="B18" s="53" t="s">
        <v>221</v>
      </c>
      <c r="C18" s="52" t="s">
        <v>61</v>
      </c>
      <c r="D18" s="61">
        <v>171</v>
      </c>
      <c r="E18" s="61">
        <v>162</v>
      </c>
      <c r="F18" s="61">
        <v>210</v>
      </c>
      <c r="G18" s="61">
        <v>211</v>
      </c>
      <c r="H18" s="61">
        <v>242</v>
      </c>
      <c r="I18" s="59">
        <f t="shared" si="1"/>
        <v>135</v>
      </c>
      <c r="J18" s="60">
        <f>SUM(D18:I18)</f>
        <v>1131</v>
      </c>
      <c r="R18" s="36">
        <v>27</v>
      </c>
    </row>
    <row r="19" spans="1:18" ht="18.75" thickBot="1" x14ac:dyDescent="0.3">
      <c r="A19" s="30">
        <f t="shared" si="0"/>
        <v>15</v>
      </c>
      <c r="B19" s="53" t="s">
        <v>222</v>
      </c>
      <c r="C19" s="52" t="s">
        <v>223</v>
      </c>
      <c r="D19" s="61">
        <v>193</v>
      </c>
      <c r="E19" s="61">
        <v>193</v>
      </c>
      <c r="F19" s="61">
        <v>0</v>
      </c>
      <c r="G19" s="61">
        <v>0</v>
      </c>
      <c r="H19" s="61">
        <v>0</v>
      </c>
      <c r="I19" s="59">
        <f t="shared" si="1"/>
        <v>110</v>
      </c>
      <c r="J19" s="60">
        <f>SUM(D19:I19)</f>
        <v>496</v>
      </c>
      <c r="R19" s="36">
        <v>22</v>
      </c>
    </row>
    <row r="20" spans="1:18" ht="18.75" customHeight="1" thickBot="1" x14ac:dyDescent="0.3">
      <c r="A20" s="29">
        <f t="shared" si="0"/>
        <v>16</v>
      </c>
      <c r="B20" s="16" t="s">
        <v>197</v>
      </c>
      <c r="C20" s="17" t="s">
        <v>43</v>
      </c>
      <c r="D20" s="57">
        <v>178</v>
      </c>
      <c r="E20" s="58">
        <v>159</v>
      </c>
      <c r="F20" s="58">
        <v>0</v>
      </c>
      <c r="G20" s="58">
        <v>0</v>
      </c>
      <c r="H20" s="58">
        <v>0</v>
      </c>
      <c r="I20" s="59">
        <f t="shared" si="1"/>
        <v>175</v>
      </c>
      <c r="J20" s="60">
        <f>SUM(D20:I20)</f>
        <v>512</v>
      </c>
      <c r="R20" s="34">
        <v>35</v>
      </c>
    </row>
    <row r="21" spans="1:18" ht="18.75" thickBot="1" x14ac:dyDescent="0.3">
      <c r="A21" s="30">
        <f t="shared" si="0"/>
        <v>17</v>
      </c>
      <c r="B21" s="18" t="s">
        <v>165</v>
      </c>
      <c r="C21" s="17" t="s">
        <v>166</v>
      </c>
      <c r="D21" s="62">
        <v>152</v>
      </c>
      <c r="E21" s="63">
        <v>127</v>
      </c>
      <c r="F21" s="63">
        <v>183</v>
      </c>
      <c r="G21" s="63">
        <v>187</v>
      </c>
      <c r="H21" s="63">
        <v>148</v>
      </c>
      <c r="I21" s="59">
        <f t="shared" si="1"/>
        <v>200</v>
      </c>
      <c r="J21" s="60">
        <f>SUM(D21:I21)</f>
        <v>997</v>
      </c>
      <c r="R21" s="35">
        <v>40</v>
      </c>
    </row>
    <row r="22" spans="1:18" ht="18.75" thickBot="1" x14ac:dyDescent="0.3">
      <c r="A22" s="30">
        <f t="shared" si="0"/>
        <v>18</v>
      </c>
      <c r="B22" s="53" t="s">
        <v>224</v>
      </c>
      <c r="C22" s="52" t="s">
        <v>225</v>
      </c>
      <c r="D22" s="61">
        <v>164</v>
      </c>
      <c r="E22" s="61">
        <v>170</v>
      </c>
      <c r="F22" s="61">
        <v>149</v>
      </c>
      <c r="G22" s="61">
        <v>137</v>
      </c>
      <c r="H22" s="61">
        <v>191</v>
      </c>
      <c r="I22" s="59">
        <f t="shared" si="1"/>
        <v>205</v>
      </c>
      <c r="J22" s="60">
        <f>SUM(D22:I22)</f>
        <v>1016</v>
      </c>
      <c r="R22" s="36">
        <v>41</v>
      </c>
    </row>
    <row r="23" spans="1:18" ht="18.75" customHeight="1" thickBot="1" x14ac:dyDescent="0.3">
      <c r="A23" s="30">
        <f t="shared" si="0"/>
        <v>19</v>
      </c>
      <c r="B23" s="16" t="s">
        <v>167</v>
      </c>
      <c r="C23" s="17" t="s">
        <v>169</v>
      </c>
      <c r="D23" s="57">
        <v>152</v>
      </c>
      <c r="E23" s="58">
        <v>152</v>
      </c>
      <c r="F23" s="58">
        <v>173</v>
      </c>
      <c r="G23" s="58">
        <v>139</v>
      </c>
      <c r="H23" s="58">
        <v>133</v>
      </c>
      <c r="I23" s="59">
        <f t="shared" si="1"/>
        <v>255</v>
      </c>
      <c r="J23" s="60">
        <f>SUM(D23:I23)</f>
        <v>1004</v>
      </c>
      <c r="R23" s="34">
        <v>51</v>
      </c>
    </row>
    <row r="24" spans="1:18" ht="18.75" thickBot="1" x14ac:dyDescent="0.3">
      <c r="A24" s="30">
        <f t="shared" si="0"/>
        <v>20</v>
      </c>
      <c r="B24" s="53" t="s">
        <v>226</v>
      </c>
      <c r="C24" s="52" t="s">
        <v>227</v>
      </c>
      <c r="D24" s="61">
        <v>162</v>
      </c>
      <c r="E24" s="61">
        <v>184</v>
      </c>
      <c r="F24" s="61">
        <v>221</v>
      </c>
      <c r="G24" s="61">
        <v>267</v>
      </c>
      <c r="H24" s="61">
        <v>206</v>
      </c>
      <c r="I24" s="59">
        <f t="shared" si="1"/>
        <v>130</v>
      </c>
      <c r="J24" s="60">
        <f>SUM(D24:I24)</f>
        <v>1170</v>
      </c>
      <c r="R24" s="36">
        <v>26</v>
      </c>
    </row>
    <row r="25" spans="1:18" ht="18.75" thickBot="1" x14ac:dyDescent="0.3">
      <c r="A25" s="30">
        <f t="shared" si="0"/>
        <v>21</v>
      </c>
      <c r="B25" s="16" t="s">
        <v>199</v>
      </c>
      <c r="C25" s="17" t="s">
        <v>44</v>
      </c>
      <c r="D25" s="57">
        <v>161</v>
      </c>
      <c r="E25" s="58">
        <v>190</v>
      </c>
      <c r="F25" s="58">
        <v>222</v>
      </c>
      <c r="G25" s="58">
        <v>205</v>
      </c>
      <c r="H25" s="58">
        <v>194</v>
      </c>
      <c r="I25" s="59">
        <f t="shared" si="1"/>
        <v>70</v>
      </c>
      <c r="J25" s="60">
        <f>SUM(D25:I25)</f>
        <v>1042</v>
      </c>
      <c r="R25" s="34">
        <v>14</v>
      </c>
    </row>
    <row r="26" spans="1:18" ht="18.75" thickBot="1" x14ac:dyDescent="0.3">
      <c r="A26" s="30">
        <f t="shared" si="0"/>
        <v>22</v>
      </c>
      <c r="B26" s="16" t="s">
        <v>168</v>
      </c>
      <c r="C26" s="17" t="s">
        <v>170</v>
      </c>
      <c r="D26" s="57">
        <v>179</v>
      </c>
      <c r="E26" s="58">
        <v>168</v>
      </c>
      <c r="F26" s="58">
        <v>236</v>
      </c>
      <c r="G26" s="58">
        <v>182</v>
      </c>
      <c r="H26" s="58">
        <v>223</v>
      </c>
      <c r="I26" s="59">
        <f t="shared" si="1"/>
        <v>170</v>
      </c>
      <c r="J26" s="60">
        <f>SUM(D26:I26)</f>
        <v>1158</v>
      </c>
      <c r="R26" s="34">
        <v>34</v>
      </c>
    </row>
    <row r="27" spans="1:18" ht="18.75" thickBot="1" x14ac:dyDescent="0.3">
      <c r="A27" s="30">
        <f t="shared" si="0"/>
        <v>23</v>
      </c>
      <c r="B27" s="53" t="s">
        <v>228</v>
      </c>
      <c r="C27" s="52" t="s">
        <v>229</v>
      </c>
      <c r="D27" s="61">
        <v>162</v>
      </c>
      <c r="E27" s="61">
        <v>175</v>
      </c>
      <c r="F27" s="61">
        <v>184</v>
      </c>
      <c r="G27" s="61">
        <v>218</v>
      </c>
      <c r="H27" s="61">
        <v>195</v>
      </c>
      <c r="I27" s="59">
        <f t="shared" si="1"/>
        <v>225</v>
      </c>
      <c r="J27" s="60">
        <f>SUM(D27:I27)</f>
        <v>1159</v>
      </c>
      <c r="R27" s="36">
        <v>45</v>
      </c>
    </row>
    <row r="28" spans="1:18" ht="18.75" thickBot="1" x14ac:dyDescent="0.3">
      <c r="A28" s="30">
        <f t="shared" si="0"/>
        <v>24</v>
      </c>
      <c r="B28" s="16" t="s">
        <v>100</v>
      </c>
      <c r="C28" s="17" t="s">
        <v>101</v>
      </c>
      <c r="D28" s="57">
        <v>247</v>
      </c>
      <c r="E28" s="58">
        <v>166</v>
      </c>
      <c r="F28" s="58">
        <v>231</v>
      </c>
      <c r="G28" s="58">
        <v>182</v>
      </c>
      <c r="H28" s="58">
        <v>190</v>
      </c>
      <c r="I28" s="59">
        <f t="shared" si="1"/>
        <v>265</v>
      </c>
      <c r="J28" s="60">
        <f>SUM(D28:I28)</f>
        <v>1281</v>
      </c>
      <c r="R28" s="34">
        <v>53</v>
      </c>
    </row>
    <row r="29" spans="1:18" ht="18.75" thickBot="1" x14ac:dyDescent="0.3">
      <c r="A29" s="30">
        <f t="shared" si="0"/>
        <v>25</v>
      </c>
      <c r="B29" s="16" t="s">
        <v>86</v>
      </c>
      <c r="C29" s="17" t="s">
        <v>62</v>
      </c>
      <c r="D29" s="57">
        <v>217</v>
      </c>
      <c r="E29" s="58">
        <v>247</v>
      </c>
      <c r="F29" s="58">
        <v>177</v>
      </c>
      <c r="G29" s="58">
        <v>179</v>
      </c>
      <c r="H29" s="58">
        <v>211</v>
      </c>
      <c r="I29" s="59">
        <f t="shared" si="1"/>
        <v>160</v>
      </c>
      <c r="J29" s="60">
        <f>SUM(D29:I29)</f>
        <v>1191</v>
      </c>
      <c r="R29" s="34">
        <v>32</v>
      </c>
    </row>
    <row r="30" spans="1:18" ht="18.75" thickBot="1" x14ac:dyDescent="0.3">
      <c r="A30" s="30">
        <f t="shared" si="0"/>
        <v>26</v>
      </c>
      <c r="B30" s="16" t="s">
        <v>137</v>
      </c>
      <c r="C30" s="17" t="s">
        <v>131</v>
      </c>
      <c r="D30" s="57">
        <v>186</v>
      </c>
      <c r="E30" s="58">
        <v>169</v>
      </c>
      <c r="F30" s="58">
        <v>212</v>
      </c>
      <c r="G30" s="58">
        <v>222</v>
      </c>
      <c r="H30" s="58">
        <v>231</v>
      </c>
      <c r="I30" s="59">
        <f t="shared" si="1"/>
        <v>85</v>
      </c>
      <c r="J30" s="60">
        <f>SUM(D30:I30)</f>
        <v>1105</v>
      </c>
      <c r="R30" s="34">
        <v>17</v>
      </c>
    </row>
    <row r="31" spans="1:18" ht="18.75" thickBot="1" x14ac:dyDescent="0.3">
      <c r="A31" s="30">
        <f t="shared" si="0"/>
        <v>27</v>
      </c>
      <c r="B31" s="53" t="s">
        <v>201</v>
      </c>
      <c r="C31" s="52" t="s">
        <v>47</v>
      </c>
      <c r="D31" s="61">
        <v>289</v>
      </c>
      <c r="E31" s="61">
        <v>219</v>
      </c>
      <c r="F31" s="61">
        <v>182</v>
      </c>
      <c r="G31" s="61">
        <v>205</v>
      </c>
      <c r="H31" s="61">
        <v>168</v>
      </c>
      <c r="I31" s="59">
        <f t="shared" si="1"/>
        <v>115</v>
      </c>
      <c r="J31" s="60">
        <f>SUM(D31:I31)</f>
        <v>1178</v>
      </c>
      <c r="R31" s="36">
        <v>23</v>
      </c>
    </row>
    <row r="32" spans="1:18" ht="18.75" thickBot="1" x14ac:dyDescent="0.3">
      <c r="A32" s="30">
        <f t="shared" si="0"/>
        <v>28</v>
      </c>
      <c r="B32" s="16" t="s">
        <v>138</v>
      </c>
      <c r="C32" s="17" t="s">
        <v>132</v>
      </c>
      <c r="D32" s="57">
        <v>143</v>
      </c>
      <c r="E32" s="58">
        <v>180</v>
      </c>
      <c r="F32" s="58">
        <v>184</v>
      </c>
      <c r="G32" s="58">
        <v>190</v>
      </c>
      <c r="H32" s="58">
        <v>246</v>
      </c>
      <c r="I32" s="59">
        <f t="shared" si="1"/>
        <v>155</v>
      </c>
      <c r="J32" s="60">
        <f>SUM(D32:I32)</f>
        <v>1098</v>
      </c>
      <c r="R32" s="36">
        <v>31</v>
      </c>
    </row>
    <row r="33" spans="1:18" ht="18.75" thickBot="1" x14ac:dyDescent="0.3">
      <c r="A33" s="30">
        <f t="shared" si="0"/>
        <v>29</v>
      </c>
      <c r="B33" s="16" t="s">
        <v>179</v>
      </c>
      <c r="C33" s="17" t="s">
        <v>180</v>
      </c>
      <c r="D33" s="57">
        <v>254</v>
      </c>
      <c r="E33" s="58">
        <v>221</v>
      </c>
      <c r="F33" s="58">
        <v>170</v>
      </c>
      <c r="G33" s="58">
        <v>199</v>
      </c>
      <c r="H33" s="58">
        <v>213</v>
      </c>
      <c r="I33" s="59">
        <f t="shared" si="1"/>
        <v>155</v>
      </c>
      <c r="J33" s="60">
        <f>SUM(D33:I33)</f>
        <v>1212</v>
      </c>
      <c r="R33" s="34">
        <v>31</v>
      </c>
    </row>
    <row r="34" spans="1:18" ht="18.75" thickBot="1" x14ac:dyDescent="0.3">
      <c r="A34" s="30">
        <f t="shared" si="0"/>
        <v>30</v>
      </c>
      <c r="B34" s="53" t="s">
        <v>234</v>
      </c>
      <c r="C34" s="52" t="s">
        <v>235</v>
      </c>
      <c r="D34" s="61">
        <v>196</v>
      </c>
      <c r="E34" s="61">
        <v>187</v>
      </c>
      <c r="F34" s="61">
        <v>216</v>
      </c>
      <c r="G34" s="61">
        <v>132</v>
      </c>
      <c r="H34" s="61">
        <v>170</v>
      </c>
      <c r="I34" s="59">
        <f t="shared" si="1"/>
        <v>230</v>
      </c>
      <c r="J34" s="60">
        <f>SUM(D34:I34)</f>
        <v>1131</v>
      </c>
      <c r="R34" s="36">
        <v>46</v>
      </c>
    </row>
    <row r="35" spans="1:18" ht="18.75" thickBot="1" x14ac:dyDescent="0.3">
      <c r="A35" s="30">
        <f t="shared" si="0"/>
        <v>31</v>
      </c>
      <c r="B35" s="53" t="s">
        <v>204</v>
      </c>
      <c r="C35" s="52" t="s">
        <v>49</v>
      </c>
      <c r="D35" s="61">
        <v>194</v>
      </c>
      <c r="E35" s="61">
        <v>145</v>
      </c>
      <c r="F35" s="61">
        <v>140</v>
      </c>
      <c r="G35" s="61">
        <v>184</v>
      </c>
      <c r="H35" s="61">
        <v>156</v>
      </c>
      <c r="I35" s="59">
        <f t="shared" si="1"/>
        <v>305</v>
      </c>
      <c r="J35" s="60">
        <f>SUM(D35:I35)</f>
        <v>1124</v>
      </c>
      <c r="R35" s="36">
        <v>61</v>
      </c>
    </row>
    <row r="36" spans="1:18" ht="18.75" thickBot="1" x14ac:dyDescent="0.3">
      <c r="A36" s="47">
        <v>32</v>
      </c>
      <c r="B36" s="50" t="s">
        <v>91</v>
      </c>
      <c r="C36" s="17" t="s">
        <v>25</v>
      </c>
      <c r="D36" s="57">
        <v>176</v>
      </c>
      <c r="E36" s="58">
        <v>182</v>
      </c>
      <c r="F36" s="58">
        <v>149</v>
      </c>
      <c r="G36" s="58">
        <v>182</v>
      </c>
      <c r="H36" s="58">
        <v>203</v>
      </c>
      <c r="I36" s="59">
        <f t="shared" si="1"/>
        <v>95</v>
      </c>
      <c r="J36" s="60">
        <f>SUM(D36:I36)</f>
        <v>987</v>
      </c>
      <c r="R36" s="34">
        <v>19</v>
      </c>
    </row>
    <row r="37" spans="1:18" ht="18.75" thickBot="1" x14ac:dyDescent="0.3">
      <c r="A37" s="48">
        <v>33</v>
      </c>
      <c r="B37" s="50" t="s">
        <v>181</v>
      </c>
      <c r="C37" s="17" t="s">
        <v>182</v>
      </c>
      <c r="D37" s="57">
        <v>184</v>
      </c>
      <c r="E37" s="58">
        <v>181</v>
      </c>
      <c r="F37" s="58">
        <v>152</v>
      </c>
      <c r="G37" s="58">
        <v>179</v>
      </c>
      <c r="H37" s="58">
        <v>168</v>
      </c>
      <c r="I37" s="59">
        <f t="shared" si="1"/>
        <v>355</v>
      </c>
      <c r="J37" s="60">
        <f>SUM(D37:I37)</f>
        <v>1219</v>
      </c>
      <c r="R37" s="34">
        <v>71</v>
      </c>
    </row>
    <row r="38" spans="1:18" ht="18.75" thickBot="1" x14ac:dyDescent="0.3">
      <c r="A38" s="48">
        <v>34</v>
      </c>
      <c r="B38" s="51" t="s">
        <v>238</v>
      </c>
      <c r="C38" s="52" t="s">
        <v>239</v>
      </c>
      <c r="D38" s="61">
        <v>157</v>
      </c>
      <c r="E38" s="61">
        <v>177</v>
      </c>
      <c r="F38" s="61">
        <v>146</v>
      </c>
      <c r="G38" s="61">
        <v>155</v>
      </c>
      <c r="H38" s="61">
        <v>27</v>
      </c>
      <c r="I38" s="59">
        <f t="shared" si="1"/>
        <v>380</v>
      </c>
      <c r="J38" s="60">
        <f>SUM(D38:I38)</f>
        <v>1042</v>
      </c>
      <c r="R38" s="36">
        <v>76</v>
      </c>
    </row>
    <row r="39" spans="1:18" ht="18.75" thickBot="1" x14ac:dyDescent="0.3">
      <c r="A39" s="48">
        <v>35</v>
      </c>
      <c r="B39" s="50" t="s">
        <v>139</v>
      </c>
      <c r="C39" s="17" t="s">
        <v>133</v>
      </c>
      <c r="D39" s="57">
        <v>179</v>
      </c>
      <c r="E39" s="58">
        <v>189</v>
      </c>
      <c r="F39" s="58">
        <v>162</v>
      </c>
      <c r="G39" s="58">
        <v>218</v>
      </c>
      <c r="H39" s="58">
        <v>147</v>
      </c>
      <c r="I39" s="59">
        <f t="shared" si="1"/>
        <v>150</v>
      </c>
      <c r="J39" s="60">
        <f>SUM(D39:I39)</f>
        <v>1045</v>
      </c>
      <c r="R39" s="34">
        <v>30</v>
      </c>
    </row>
    <row r="40" spans="1:18" ht="18.75" thickBot="1" x14ac:dyDescent="0.3">
      <c r="A40" s="48">
        <v>36</v>
      </c>
      <c r="B40" s="51" t="s">
        <v>203</v>
      </c>
      <c r="C40" s="52" t="s">
        <v>50</v>
      </c>
      <c r="D40" s="61">
        <v>159</v>
      </c>
      <c r="E40" s="61">
        <v>146</v>
      </c>
      <c r="F40" s="61">
        <v>170</v>
      </c>
      <c r="G40" s="61">
        <v>159</v>
      </c>
      <c r="H40" s="61">
        <v>175</v>
      </c>
      <c r="I40" s="59">
        <f t="shared" si="1"/>
        <v>325</v>
      </c>
      <c r="J40" s="60">
        <f>SUM(D40:I40)</f>
        <v>1134</v>
      </c>
      <c r="R40" s="36">
        <v>65</v>
      </c>
    </row>
    <row r="41" spans="1:18" ht="18.75" thickBot="1" x14ac:dyDescent="0.3">
      <c r="A41" s="48">
        <v>37</v>
      </c>
      <c r="B41" s="51" t="s">
        <v>240</v>
      </c>
      <c r="C41" s="52" t="s">
        <v>241</v>
      </c>
      <c r="D41" s="61">
        <v>154</v>
      </c>
      <c r="E41" s="61">
        <v>167</v>
      </c>
      <c r="F41" s="61">
        <v>188</v>
      </c>
      <c r="G41" s="61">
        <v>182</v>
      </c>
      <c r="H41" s="61">
        <v>154</v>
      </c>
      <c r="I41" s="59">
        <f t="shared" si="1"/>
        <v>320</v>
      </c>
      <c r="J41" s="60">
        <f>SUM(D41:I41)</f>
        <v>1165</v>
      </c>
      <c r="R41" s="36">
        <v>64</v>
      </c>
    </row>
    <row r="42" spans="1:18" ht="18.75" thickBot="1" x14ac:dyDescent="0.3">
      <c r="A42" s="48">
        <v>38</v>
      </c>
      <c r="B42" s="50" t="s">
        <v>69</v>
      </c>
      <c r="C42" s="17" t="s">
        <v>70</v>
      </c>
      <c r="D42" s="57">
        <v>96</v>
      </c>
      <c r="E42" s="58">
        <v>113</v>
      </c>
      <c r="F42" s="58">
        <v>121</v>
      </c>
      <c r="G42" s="58">
        <v>102</v>
      </c>
      <c r="H42" s="58">
        <v>172</v>
      </c>
      <c r="I42" s="59">
        <f t="shared" si="1"/>
        <v>480</v>
      </c>
      <c r="J42" s="60">
        <f>SUM(D42:I42)</f>
        <v>1084</v>
      </c>
      <c r="R42" s="34">
        <v>96</v>
      </c>
    </row>
    <row r="43" spans="1:18" ht="18.75" thickBot="1" x14ac:dyDescent="0.3">
      <c r="A43" s="48">
        <v>39</v>
      </c>
      <c r="B43" s="51" t="s">
        <v>210</v>
      </c>
      <c r="C43" s="52" t="s">
        <v>212</v>
      </c>
      <c r="D43" s="61">
        <v>210</v>
      </c>
      <c r="E43" s="61">
        <v>231</v>
      </c>
      <c r="F43" s="61">
        <v>194</v>
      </c>
      <c r="G43" s="61">
        <v>279</v>
      </c>
      <c r="H43" s="61">
        <v>227</v>
      </c>
      <c r="I43" s="59">
        <f t="shared" si="1"/>
        <v>40</v>
      </c>
      <c r="J43" s="60">
        <f>SUM(D43:I43)</f>
        <v>1181</v>
      </c>
      <c r="R43" s="36">
        <v>8</v>
      </c>
    </row>
    <row r="44" spans="1:18" ht="18.75" thickBot="1" x14ac:dyDescent="0.3">
      <c r="A44" s="48">
        <v>40</v>
      </c>
      <c r="B44" s="50" t="s">
        <v>140</v>
      </c>
      <c r="C44" s="17" t="s">
        <v>134</v>
      </c>
      <c r="D44" s="57">
        <v>172</v>
      </c>
      <c r="E44" s="58">
        <v>159</v>
      </c>
      <c r="F44" s="58">
        <v>134</v>
      </c>
      <c r="G44" s="58">
        <v>183</v>
      </c>
      <c r="H44" s="58">
        <v>184</v>
      </c>
      <c r="I44" s="59">
        <f t="shared" si="1"/>
        <v>305</v>
      </c>
      <c r="J44" s="60">
        <f>SUM(D44:I44)</f>
        <v>1137</v>
      </c>
      <c r="R44" s="34">
        <v>61</v>
      </c>
    </row>
    <row r="45" spans="1:18" ht="18.75" thickBot="1" x14ac:dyDescent="0.3">
      <c r="A45" s="48">
        <v>41</v>
      </c>
      <c r="B45" s="51" t="s">
        <v>206</v>
      </c>
      <c r="C45" s="52" t="s">
        <v>52</v>
      </c>
      <c r="D45" s="61">
        <v>122</v>
      </c>
      <c r="E45" s="61">
        <v>136</v>
      </c>
      <c r="F45" s="61">
        <v>202</v>
      </c>
      <c r="G45" s="61">
        <v>154</v>
      </c>
      <c r="H45" s="61">
        <v>118</v>
      </c>
      <c r="I45" s="59">
        <f t="shared" si="1"/>
        <v>240</v>
      </c>
      <c r="J45" s="60">
        <f>SUM(D45:I45)</f>
        <v>972</v>
      </c>
      <c r="R45" s="36">
        <v>48</v>
      </c>
    </row>
    <row r="46" spans="1:18" ht="18.75" thickBot="1" x14ac:dyDescent="0.3">
      <c r="A46" s="48">
        <v>42</v>
      </c>
      <c r="B46" s="50" t="s">
        <v>94</v>
      </c>
      <c r="C46" s="17" t="s">
        <v>28</v>
      </c>
      <c r="D46" s="57">
        <v>138</v>
      </c>
      <c r="E46" s="58">
        <v>150</v>
      </c>
      <c r="F46" s="58">
        <v>137</v>
      </c>
      <c r="G46" s="58">
        <v>164</v>
      </c>
      <c r="H46" s="58">
        <v>132</v>
      </c>
      <c r="I46" s="59">
        <f t="shared" si="1"/>
        <v>230</v>
      </c>
      <c r="J46" s="60">
        <f>SUM(D46:I46)</f>
        <v>951</v>
      </c>
      <c r="R46" s="34">
        <v>46</v>
      </c>
    </row>
    <row r="47" spans="1:18" ht="18.75" thickBot="1" x14ac:dyDescent="0.3">
      <c r="A47" s="48">
        <v>43</v>
      </c>
      <c r="B47" s="50" t="s">
        <v>110</v>
      </c>
      <c r="C47" s="17" t="s">
        <v>111</v>
      </c>
      <c r="D47" s="57">
        <v>181</v>
      </c>
      <c r="E47" s="58">
        <v>215</v>
      </c>
      <c r="F47" s="58">
        <v>224</v>
      </c>
      <c r="G47" s="58">
        <v>200</v>
      </c>
      <c r="H47" s="58">
        <v>247</v>
      </c>
      <c r="I47" s="59">
        <f t="shared" si="1"/>
        <v>105</v>
      </c>
      <c r="J47" s="60">
        <f>SUM(D47:I47)</f>
        <v>1172</v>
      </c>
      <c r="R47" s="34">
        <v>21</v>
      </c>
    </row>
    <row r="48" spans="1:18" ht="18.75" customHeight="1" thickBot="1" x14ac:dyDescent="0.35">
      <c r="A48" s="48">
        <v>44</v>
      </c>
      <c r="B48" s="54" t="s">
        <v>244</v>
      </c>
      <c r="C48" s="4" t="s">
        <v>245</v>
      </c>
      <c r="D48" s="61">
        <v>168</v>
      </c>
      <c r="E48" s="61">
        <v>184</v>
      </c>
      <c r="F48" s="61">
        <v>145</v>
      </c>
      <c r="G48" s="61">
        <v>179</v>
      </c>
      <c r="H48" s="61">
        <v>171</v>
      </c>
      <c r="I48" s="59">
        <f t="shared" si="1"/>
        <v>215</v>
      </c>
      <c r="J48" s="60">
        <f>SUM(D48:I48)</f>
        <v>1062</v>
      </c>
      <c r="R48" s="36">
        <v>43</v>
      </c>
    </row>
    <row r="49" spans="1:18" ht="18.75" thickBot="1" x14ac:dyDescent="0.3">
      <c r="A49" s="48">
        <v>45</v>
      </c>
      <c r="B49" s="50" t="s">
        <v>95</v>
      </c>
      <c r="C49" s="17" t="s">
        <v>96</v>
      </c>
      <c r="D49" s="57">
        <v>150</v>
      </c>
      <c r="E49" s="58">
        <v>132</v>
      </c>
      <c r="F49" s="58">
        <v>134</v>
      </c>
      <c r="G49" s="58">
        <v>156</v>
      </c>
      <c r="H49" s="58">
        <v>155</v>
      </c>
      <c r="I49" s="59">
        <f t="shared" si="1"/>
        <v>390</v>
      </c>
      <c r="J49" s="60">
        <f>SUM(D49:I49)</f>
        <v>1117</v>
      </c>
      <c r="R49" s="34">
        <v>78</v>
      </c>
    </row>
    <row r="50" spans="1:18" ht="18.75" thickBot="1" x14ac:dyDescent="0.3">
      <c r="A50" s="48">
        <v>46</v>
      </c>
      <c r="B50" s="51" t="s">
        <v>207</v>
      </c>
      <c r="C50" s="52" t="s">
        <v>53</v>
      </c>
      <c r="D50" s="61">
        <v>180</v>
      </c>
      <c r="E50" s="61">
        <v>159</v>
      </c>
      <c r="F50" s="61">
        <v>247</v>
      </c>
      <c r="G50" s="61">
        <v>182</v>
      </c>
      <c r="H50" s="61">
        <v>179</v>
      </c>
      <c r="I50" s="59">
        <f t="shared" si="1"/>
        <v>180</v>
      </c>
      <c r="J50" s="60">
        <f>SUM(D50:I50)</f>
        <v>1127</v>
      </c>
      <c r="R50" s="36">
        <v>36</v>
      </c>
    </row>
    <row r="51" spans="1:18" ht="18.75" thickBot="1" x14ac:dyDescent="0.3">
      <c r="A51" s="48">
        <v>47</v>
      </c>
      <c r="B51" s="50" t="s">
        <v>187</v>
      </c>
      <c r="C51" s="17" t="s">
        <v>188</v>
      </c>
      <c r="D51" s="57">
        <v>179</v>
      </c>
      <c r="E51" s="58">
        <v>171</v>
      </c>
      <c r="F51" s="58">
        <v>170</v>
      </c>
      <c r="G51" s="58">
        <v>216</v>
      </c>
      <c r="H51" s="58">
        <v>212</v>
      </c>
      <c r="I51" s="59">
        <f t="shared" si="1"/>
        <v>135</v>
      </c>
      <c r="J51" s="60">
        <f>SUM(D51:I51)</f>
        <v>1083</v>
      </c>
      <c r="R51" s="34">
        <v>27</v>
      </c>
    </row>
    <row r="52" spans="1:18" ht="18.75" thickBot="1" x14ac:dyDescent="0.3">
      <c r="A52" s="48">
        <v>48</v>
      </c>
      <c r="B52" s="50" t="s">
        <v>106</v>
      </c>
      <c r="C52" s="17" t="s">
        <v>107</v>
      </c>
      <c r="D52" s="57">
        <v>145</v>
      </c>
      <c r="E52" s="58">
        <v>140</v>
      </c>
      <c r="F52" s="58">
        <v>193</v>
      </c>
      <c r="G52" s="58">
        <v>147</v>
      </c>
      <c r="H52" s="58">
        <v>200</v>
      </c>
      <c r="I52" s="59">
        <f t="shared" si="1"/>
        <v>225</v>
      </c>
      <c r="J52" s="60">
        <f>SUM(D52:I52)</f>
        <v>1050</v>
      </c>
      <c r="R52" s="34">
        <v>45</v>
      </c>
    </row>
    <row r="53" spans="1:18" ht="18.75" thickBot="1" x14ac:dyDescent="0.3">
      <c r="A53" s="48">
        <v>49</v>
      </c>
      <c r="B53" s="51" t="s">
        <v>208</v>
      </c>
      <c r="C53" s="52" t="s">
        <v>54</v>
      </c>
      <c r="D53" s="61">
        <v>143</v>
      </c>
      <c r="E53" s="61">
        <v>215</v>
      </c>
      <c r="F53" s="61">
        <v>174</v>
      </c>
      <c r="G53" s="61">
        <v>194</v>
      </c>
      <c r="H53" s="61">
        <v>202</v>
      </c>
      <c r="I53" s="59">
        <f t="shared" si="1"/>
        <v>120</v>
      </c>
      <c r="J53" s="60">
        <f>SUM(D53:I53)</f>
        <v>1048</v>
      </c>
      <c r="R53" s="36">
        <v>24</v>
      </c>
    </row>
    <row r="54" spans="1:18" ht="18.75" thickBot="1" x14ac:dyDescent="0.3">
      <c r="A54" s="49">
        <v>50</v>
      </c>
      <c r="B54" s="50" t="s">
        <v>189</v>
      </c>
      <c r="C54" s="17" t="s">
        <v>190</v>
      </c>
      <c r="D54" s="57">
        <v>235</v>
      </c>
      <c r="E54" s="58">
        <v>209</v>
      </c>
      <c r="F54" s="58">
        <v>152</v>
      </c>
      <c r="G54" s="58">
        <v>171</v>
      </c>
      <c r="H54" s="58">
        <v>199</v>
      </c>
      <c r="I54" s="59">
        <f t="shared" si="1"/>
        <v>170</v>
      </c>
      <c r="J54" s="60">
        <f>SUM(D54:I54)</f>
        <v>1136</v>
      </c>
      <c r="R54" s="34">
        <v>34</v>
      </c>
    </row>
    <row r="55" spans="1:18" ht="18.75" thickBot="1" x14ac:dyDescent="0.3">
      <c r="A55" s="49">
        <v>51</v>
      </c>
      <c r="B55" s="51" t="s">
        <v>236</v>
      </c>
      <c r="C55" s="52" t="s">
        <v>237</v>
      </c>
      <c r="D55" s="61">
        <v>123</v>
      </c>
      <c r="E55" s="61">
        <v>158</v>
      </c>
      <c r="F55" s="61">
        <v>165</v>
      </c>
      <c r="G55" s="61">
        <v>215</v>
      </c>
      <c r="H55" s="61">
        <v>222</v>
      </c>
      <c r="I55" s="59">
        <f t="shared" si="1"/>
        <v>110</v>
      </c>
      <c r="J55" s="60">
        <f>SUM(D55:I55)</f>
        <v>993</v>
      </c>
      <c r="R55" s="36">
        <v>22</v>
      </c>
    </row>
    <row r="56" spans="1:18" ht="18.75" thickBot="1" x14ac:dyDescent="0.3">
      <c r="A56" s="49">
        <v>52</v>
      </c>
      <c r="B56" s="51" t="s">
        <v>213</v>
      </c>
      <c r="C56" s="52" t="s">
        <v>214</v>
      </c>
      <c r="D56" s="61">
        <v>245</v>
      </c>
      <c r="E56" s="61">
        <v>198</v>
      </c>
      <c r="F56" s="61">
        <v>234</v>
      </c>
      <c r="G56" s="61">
        <v>149</v>
      </c>
      <c r="H56" s="61">
        <v>169</v>
      </c>
      <c r="I56" s="59">
        <f t="shared" si="1"/>
        <v>110</v>
      </c>
      <c r="J56" s="60">
        <f>SUM(D56:I56)</f>
        <v>1105</v>
      </c>
      <c r="R56" s="36">
        <v>22</v>
      </c>
    </row>
    <row r="57" spans="1:18" ht="21" customHeight="1" thickBot="1" x14ac:dyDescent="0.3">
      <c r="A57" s="49">
        <v>53</v>
      </c>
      <c r="B57" s="16" t="s">
        <v>74</v>
      </c>
      <c r="C57" s="17" t="s">
        <v>29</v>
      </c>
      <c r="D57" s="57">
        <v>158</v>
      </c>
      <c r="E57" s="58">
        <v>157</v>
      </c>
      <c r="F57" s="58">
        <v>201</v>
      </c>
      <c r="G57" s="58">
        <v>147</v>
      </c>
      <c r="H57" s="58">
        <v>208</v>
      </c>
      <c r="I57" s="59">
        <f t="shared" si="1"/>
        <v>125</v>
      </c>
      <c r="J57" s="60">
        <f>SUM(D57:I57)</f>
        <v>996</v>
      </c>
      <c r="R57" s="34">
        <v>25</v>
      </c>
    </row>
  </sheetData>
  <sortState xmlns:xlrd2="http://schemas.microsoft.com/office/spreadsheetml/2017/richdata2" ref="B5:J57">
    <sortCondition ref="C5:C57"/>
  </sortState>
  <mergeCells count="2">
    <mergeCell ref="A1:J1"/>
    <mergeCell ref="A2:J2"/>
  </mergeCells>
  <printOptions horizontalCentered="1"/>
  <pageMargins left="0.2" right="0.2" top="0.25" bottom="0.15" header="0.3" footer="0.3"/>
  <pageSetup scale="73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Button 1">
              <controlPr defaultSize="0" print="0" autoFill="0" autoPict="0" macro="[0]!MenTeams_Button2_Click">
                <anchor moveWithCells="1" siz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84044-12C6-4AC8-9D3D-20C74821B679}">
  <sheetPr>
    <pageSetUpPr fitToPage="1"/>
  </sheetPr>
  <dimension ref="A1:K64"/>
  <sheetViews>
    <sheetView tabSelected="1" workbookViewId="0">
      <selection activeCell="E16" sqref="E16"/>
    </sheetView>
  </sheetViews>
  <sheetFormatPr defaultRowHeight="15" x14ac:dyDescent="0.2"/>
  <cols>
    <col min="1" max="1" width="5.140625" style="65" bestFit="1" customWidth="1"/>
    <col min="2" max="2" width="33.7109375" style="65" bestFit="1" customWidth="1"/>
    <col min="3" max="3" width="10" style="67" bestFit="1" customWidth="1"/>
    <col min="4" max="4" width="8.85546875" style="67" bestFit="1" customWidth="1"/>
    <col min="5" max="5" width="8.85546875" style="77" bestFit="1" customWidth="1"/>
    <col min="6" max="6" width="8.85546875" style="78" bestFit="1" customWidth="1"/>
    <col min="7" max="7" width="9.7109375" style="78" bestFit="1" customWidth="1"/>
    <col min="8" max="8" width="8.85546875" style="78" bestFit="1" customWidth="1"/>
    <col min="9" max="9" width="11.5703125" style="78" customWidth="1"/>
    <col min="10" max="10" width="11.7109375" style="67" bestFit="1" customWidth="1"/>
    <col min="11" max="16384" width="9.140625" style="65"/>
  </cols>
  <sheetData>
    <row r="1" spans="1:11" x14ac:dyDescent="0.2">
      <c r="A1" s="64" t="s">
        <v>66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x14ac:dyDescent="0.2">
      <c r="A2" s="66" t="s">
        <v>6</v>
      </c>
      <c r="B2" s="66"/>
      <c r="C2" s="66"/>
      <c r="D2" s="66"/>
      <c r="E2" s="66"/>
      <c r="F2" s="66"/>
      <c r="G2" s="66"/>
      <c r="H2" s="66"/>
      <c r="I2" s="66"/>
      <c r="J2" s="66"/>
    </row>
    <row r="3" spans="1:11" ht="15.75" x14ac:dyDescent="0.25">
      <c r="E3" s="68"/>
      <c r="F3" s="67"/>
      <c r="G3" s="67"/>
      <c r="H3" s="67"/>
      <c r="I3" s="67"/>
      <c r="J3" s="69"/>
    </row>
    <row r="4" spans="1:11" ht="16.5" thickBot="1" x14ac:dyDescent="0.3">
      <c r="A4" s="70" t="s">
        <v>1</v>
      </c>
      <c r="B4" s="71" t="s">
        <v>2</v>
      </c>
      <c r="C4" s="70" t="s">
        <v>0</v>
      </c>
      <c r="D4" s="70" t="s">
        <v>10</v>
      </c>
      <c r="E4" s="70" t="s">
        <v>11</v>
      </c>
      <c r="F4" s="70" t="s">
        <v>12</v>
      </c>
      <c r="G4" s="70" t="s">
        <v>13</v>
      </c>
      <c r="H4" s="70" t="s">
        <v>14</v>
      </c>
      <c r="I4" s="70"/>
      <c r="J4" s="70" t="s">
        <v>3</v>
      </c>
    </row>
    <row r="5" spans="1:11" ht="21" thickBot="1" x14ac:dyDescent="0.35">
      <c r="A5" s="13">
        <v>1</v>
      </c>
      <c r="B5" s="21" t="s">
        <v>232</v>
      </c>
      <c r="C5" s="4" t="s">
        <v>233</v>
      </c>
      <c r="D5" s="4">
        <v>279</v>
      </c>
      <c r="E5" s="5">
        <v>216</v>
      </c>
      <c r="F5" s="5">
        <v>248</v>
      </c>
      <c r="G5" s="5">
        <v>268</v>
      </c>
      <c r="H5" s="5">
        <v>300</v>
      </c>
      <c r="I5" s="37"/>
      <c r="J5" s="12">
        <f>SUM(D5:H5)</f>
        <v>1311</v>
      </c>
      <c r="K5" s="3"/>
    </row>
    <row r="6" spans="1:11" ht="21" thickBot="1" x14ac:dyDescent="0.35">
      <c r="A6" s="13">
        <f>A5+1</f>
        <v>2</v>
      </c>
      <c r="B6" s="21" t="s">
        <v>83</v>
      </c>
      <c r="C6" s="4" t="s">
        <v>20</v>
      </c>
      <c r="D6" s="4">
        <v>259</v>
      </c>
      <c r="E6" s="4">
        <v>257</v>
      </c>
      <c r="F6" s="4">
        <v>278</v>
      </c>
      <c r="G6" s="4">
        <v>245</v>
      </c>
      <c r="H6" s="4">
        <v>203</v>
      </c>
      <c r="I6" s="5"/>
      <c r="J6" s="12">
        <f>SUM(D6:H6)</f>
        <v>1242</v>
      </c>
      <c r="K6" s="3"/>
    </row>
    <row r="7" spans="1:11" ht="21" thickBot="1" x14ac:dyDescent="0.35">
      <c r="A7" s="13">
        <f>A6+1</f>
        <v>3</v>
      </c>
      <c r="B7" s="21" t="s">
        <v>102</v>
      </c>
      <c r="C7" s="4" t="s">
        <v>103</v>
      </c>
      <c r="D7" s="4">
        <v>252</v>
      </c>
      <c r="E7" s="5">
        <v>222</v>
      </c>
      <c r="F7" s="5">
        <v>222</v>
      </c>
      <c r="G7" s="5">
        <v>289</v>
      </c>
      <c r="H7" s="5">
        <v>243</v>
      </c>
      <c r="I7" s="5"/>
      <c r="J7" s="12">
        <f>SUM(D7:H7)</f>
        <v>1228</v>
      </c>
      <c r="K7" s="3"/>
    </row>
    <row r="8" spans="1:11" ht="21" thickBot="1" x14ac:dyDescent="0.35">
      <c r="A8" s="13">
        <f>A7+1</f>
        <v>4</v>
      </c>
      <c r="B8" s="21" t="s">
        <v>141</v>
      </c>
      <c r="C8" s="4" t="s">
        <v>135</v>
      </c>
      <c r="D8" s="4">
        <v>242</v>
      </c>
      <c r="E8" s="5">
        <v>257</v>
      </c>
      <c r="F8" s="5">
        <v>225</v>
      </c>
      <c r="G8" s="5">
        <v>247</v>
      </c>
      <c r="H8" s="5">
        <v>247</v>
      </c>
      <c r="I8" s="5"/>
      <c r="J8" s="12">
        <f>SUM(D8:H8)</f>
        <v>1218</v>
      </c>
      <c r="K8" s="3"/>
    </row>
    <row r="9" spans="1:11" ht="21" thickBot="1" x14ac:dyDescent="0.35">
      <c r="A9" s="13">
        <f>A8+1</f>
        <v>5</v>
      </c>
      <c r="B9" s="21" t="s">
        <v>93</v>
      </c>
      <c r="C9" s="4" t="s">
        <v>27</v>
      </c>
      <c r="D9" s="4">
        <v>267</v>
      </c>
      <c r="E9" s="5">
        <v>247</v>
      </c>
      <c r="F9" s="5">
        <v>213</v>
      </c>
      <c r="G9" s="5">
        <v>243</v>
      </c>
      <c r="H9" s="5">
        <v>247</v>
      </c>
      <c r="I9" s="5"/>
      <c r="J9" s="12">
        <f>SUM(D9:H9)</f>
        <v>1217</v>
      </c>
      <c r="K9" s="3"/>
    </row>
    <row r="10" spans="1:11" ht="21" thickBot="1" x14ac:dyDescent="0.35">
      <c r="A10" s="13">
        <f>A9+1</f>
        <v>6</v>
      </c>
      <c r="B10" s="21" t="s">
        <v>191</v>
      </c>
      <c r="C10" s="4" t="s">
        <v>39</v>
      </c>
      <c r="D10" s="4">
        <v>221</v>
      </c>
      <c r="E10" s="5">
        <v>244</v>
      </c>
      <c r="F10" s="5">
        <v>256</v>
      </c>
      <c r="G10" s="5">
        <v>247</v>
      </c>
      <c r="H10" s="5">
        <v>247</v>
      </c>
      <c r="I10" s="37"/>
      <c r="J10" s="12">
        <f>SUM(D10:H10)</f>
        <v>1215</v>
      </c>
      <c r="K10" s="3"/>
    </row>
    <row r="11" spans="1:11" ht="21" thickBot="1" x14ac:dyDescent="0.35">
      <c r="A11" s="13">
        <f>A10+1</f>
        <v>7</v>
      </c>
      <c r="B11" s="21" t="s">
        <v>92</v>
      </c>
      <c r="C11" s="4" t="s">
        <v>26</v>
      </c>
      <c r="D11" s="4">
        <v>268</v>
      </c>
      <c r="E11" s="5">
        <v>245</v>
      </c>
      <c r="F11" s="5">
        <v>257</v>
      </c>
      <c r="G11" s="5">
        <v>231</v>
      </c>
      <c r="H11" s="5">
        <v>206</v>
      </c>
      <c r="I11" s="5"/>
      <c r="J11" s="12">
        <f>SUM(D11:H11)</f>
        <v>1207</v>
      </c>
      <c r="K11" s="3"/>
    </row>
    <row r="12" spans="1:11" ht="21" thickBot="1" x14ac:dyDescent="0.35">
      <c r="A12" s="14">
        <f>A11+1</f>
        <v>8</v>
      </c>
      <c r="B12" s="21" t="s">
        <v>71</v>
      </c>
      <c r="C12" s="4" t="s">
        <v>72</v>
      </c>
      <c r="D12" s="4">
        <v>278</v>
      </c>
      <c r="E12" s="5">
        <v>237</v>
      </c>
      <c r="F12" s="5">
        <v>256</v>
      </c>
      <c r="G12" s="5">
        <v>269</v>
      </c>
      <c r="H12" s="5">
        <v>165</v>
      </c>
      <c r="I12" s="5"/>
      <c r="J12" s="12">
        <f>SUM(D12:H12)</f>
        <v>1205</v>
      </c>
      <c r="K12" s="3"/>
    </row>
    <row r="13" spans="1:11" ht="21" thickBot="1" x14ac:dyDescent="0.35">
      <c r="A13" s="14">
        <f>A12+1</f>
        <v>9</v>
      </c>
      <c r="B13" s="21" t="s">
        <v>157</v>
      </c>
      <c r="C13" s="4" t="s">
        <v>158</v>
      </c>
      <c r="D13" s="15">
        <v>249</v>
      </c>
      <c r="E13" s="8">
        <v>300</v>
      </c>
      <c r="F13" s="8">
        <v>239</v>
      </c>
      <c r="G13" s="8">
        <v>220</v>
      </c>
      <c r="H13" s="8">
        <v>192</v>
      </c>
      <c r="I13" s="11"/>
      <c r="J13" s="12">
        <f>SUM(D13:H13)</f>
        <v>1200</v>
      </c>
      <c r="K13" s="3"/>
    </row>
    <row r="14" spans="1:11" ht="21" thickBot="1" x14ac:dyDescent="0.35">
      <c r="A14" s="14">
        <f>A13+1</f>
        <v>10</v>
      </c>
      <c r="B14" s="21" t="s">
        <v>183</v>
      </c>
      <c r="C14" s="4" t="s">
        <v>184</v>
      </c>
      <c r="D14" s="4">
        <v>256</v>
      </c>
      <c r="E14" s="5">
        <v>235</v>
      </c>
      <c r="F14" s="5">
        <v>188</v>
      </c>
      <c r="G14" s="5">
        <v>248</v>
      </c>
      <c r="H14" s="5">
        <v>235</v>
      </c>
      <c r="I14" s="37"/>
      <c r="J14" s="12">
        <f>SUM(D14:H14)</f>
        <v>1162</v>
      </c>
      <c r="K14" s="3"/>
    </row>
    <row r="15" spans="1:11" ht="21" thickBot="1" x14ac:dyDescent="0.35">
      <c r="A15" s="14">
        <f>A14+1</f>
        <v>11</v>
      </c>
      <c r="B15" s="21" t="s">
        <v>112</v>
      </c>
      <c r="C15" s="4" t="s">
        <v>113</v>
      </c>
      <c r="D15" s="4">
        <v>277</v>
      </c>
      <c r="E15" s="5">
        <v>257</v>
      </c>
      <c r="F15" s="5">
        <v>237</v>
      </c>
      <c r="G15" s="5">
        <v>185</v>
      </c>
      <c r="H15" s="5">
        <v>198</v>
      </c>
      <c r="I15" s="5"/>
      <c r="J15" s="12">
        <f>SUM(D15:H15)</f>
        <v>1154</v>
      </c>
      <c r="K15" s="3"/>
    </row>
    <row r="16" spans="1:11" ht="21" thickBot="1" x14ac:dyDescent="0.35">
      <c r="A16" s="14">
        <f>A15+1</f>
        <v>12</v>
      </c>
      <c r="B16" s="21" t="s">
        <v>77</v>
      </c>
      <c r="C16" s="4" t="s">
        <v>32</v>
      </c>
      <c r="D16" s="4">
        <v>175</v>
      </c>
      <c r="E16" s="5">
        <v>256</v>
      </c>
      <c r="F16" s="5">
        <v>238</v>
      </c>
      <c r="G16" s="5">
        <v>225</v>
      </c>
      <c r="H16" s="5">
        <v>254</v>
      </c>
      <c r="I16" s="5"/>
      <c r="J16" s="12">
        <f>SUM(D16:H16)</f>
        <v>1148</v>
      </c>
      <c r="K16" s="3"/>
    </row>
    <row r="17" spans="1:11" ht="21" thickBot="1" x14ac:dyDescent="0.35">
      <c r="A17" s="14">
        <f>A16+1</f>
        <v>13</v>
      </c>
      <c r="B17" s="21" t="s">
        <v>79</v>
      </c>
      <c r="C17" s="4" t="s">
        <v>34</v>
      </c>
      <c r="D17" s="4">
        <v>220</v>
      </c>
      <c r="E17" s="5">
        <v>232</v>
      </c>
      <c r="F17" s="5">
        <v>247</v>
      </c>
      <c r="G17" s="5">
        <v>235</v>
      </c>
      <c r="H17" s="5">
        <v>213</v>
      </c>
      <c r="I17" s="5"/>
      <c r="J17" s="12">
        <f>SUM(D17:H17)</f>
        <v>1147</v>
      </c>
      <c r="K17" s="3"/>
    </row>
    <row r="18" spans="1:11" ht="21" thickBot="1" x14ac:dyDescent="0.35">
      <c r="A18" s="14">
        <f>A17+1</f>
        <v>14</v>
      </c>
      <c r="B18" s="21" t="s">
        <v>202</v>
      </c>
      <c r="C18" s="4" t="s">
        <v>48</v>
      </c>
      <c r="D18" s="4">
        <v>211</v>
      </c>
      <c r="E18" s="5">
        <v>216</v>
      </c>
      <c r="F18" s="5">
        <v>258</v>
      </c>
      <c r="G18" s="5">
        <v>216</v>
      </c>
      <c r="H18" s="5">
        <v>237</v>
      </c>
      <c r="I18" s="37"/>
      <c r="J18" s="12">
        <f>SUM(D18:H18)</f>
        <v>1138</v>
      </c>
      <c r="K18" s="3"/>
    </row>
    <row r="19" spans="1:11" ht="21" thickBot="1" x14ac:dyDescent="0.35">
      <c r="A19" s="14">
        <f>A18+1</f>
        <v>15</v>
      </c>
      <c r="B19" s="21" t="s">
        <v>84</v>
      </c>
      <c r="C19" s="4" t="s">
        <v>19</v>
      </c>
      <c r="D19" s="4">
        <v>239</v>
      </c>
      <c r="E19" s="5">
        <v>248</v>
      </c>
      <c r="F19" s="5">
        <v>257</v>
      </c>
      <c r="G19" s="5">
        <v>208</v>
      </c>
      <c r="H19" s="5">
        <v>183</v>
      </c>
      <c r="I19" s="5"/>
      <c r="J19" s="12">
        <f>SUM(D19:H19)</f>
        <v>1135</v>
      </c>
      <c r="K19" s="3"/>
    </row>
    <row r="20" spans="1:11" ht="21" thickBot="1" x14ac:dyDescent="0.35">
      <c r="A20" s="14">
        <f>A19+1</f>
        <v>16</v>
      </c>
      <c r="B20" s="21" t="s">
        <v>76</v>
      </c>
      <c r="C20" s="4" t="s">
        <v>35</v>
      </c>
      <c r="D20" s="4">
        <v>224</v>
      </c>
      <c r="E20" s="5">
        <v>159</v>
      </c>
      <c r="F20" s="5">
        <v>279</v>
      </c>
      <c r="G20" s="5">
        <v>265</v>
      </c>
      <c r="H20" s="5">
        <v>203</v>
      </c>
      <c r="I20" s="5"/>
      <c r="J20" s="12">
        <f>SUM(D20:H20)</f>
        <v>1130</v>
      </c>
      <c r="K20" s="3"/>
    </row>
    <row r="21" spans="1:11" ht="21" thickBot="1" x14ac:dyDescent="0.35">
      <c r="A21" s="14">
        <f>A20+1</f>
        <v>17</v>
      </c>
      <c r="B21" s="22" t="s">
        <v>108</v>
      </c>
      <c r="C21" s="4" t="s">
        <v>109</v>
      </c>
      <c r="D21" s="15">
        <v>213</v>
      </c>
      <c r="E21" s="8">
        <v>265</v>
      </c>
      <c r="F21" s="8">
        <v>216</v>
      </c>
      <c r="G21" s="8">
        <v>236</v>
      </c>
      <c r="H21" s="8">
        <v>198</v>
      </c>
      <c r="I21" s="8"/>
      <c r="J21" s="12">
        <f>SUM(D21:H21)</f>
        <v>1128</v>
      </c>
      <c r="K21" s="3"/>
    </row>
    <row r="22" spans="1:11" ht="21" thickBot="1" x14ac:dyDescent="0.35">
      <c r="A22" s="14">
        <f>A21+1</f>
        <v>18</v>
      </c>
      <c r="B22" s="21" t="s">
        <v>219</v>
      </c>
      <c r="C22" s="4" t="s">
        <v>56</v>
      </c>
      <c r="D22" s="4">
        <v>258</v>
      </c>
      <c r="E22" s="5">
        <v>221</v>
      </c>
      <c r="F22" s="5">
        <v>246</v>
      </c>
      <c r="G22" s="5">
        <v>205</v>
      </c>
      <c r="H22" s="5">
        <v>194</v>
      </c>
      <c r="I22" s="37"/>
      <c r="J22" s="12">
        <f>SUM(D22:H22)</f>
        <v>1124</v>
      </c>
      <c r="K22" s="3"/>
    </row>
    <row r="23" spans="1:11" ht="21" thickBot="1" x14ac:dyDescent="0.35">
      <c r="A23" s="14">
        <f>A22+1</f>
        <v>19</v>
      </c>
      <c r="B23" s="21" t="s">
        <v>230</v>
      </c>
      <c r="C23" s="4" t="s">
        <v>231</v>
      </c>
      <c r="D23" s="4">
        <v>226</v>
      </c>
      <c r="E23" s="5">
        <v>208</v>
      </c>
      <c r="F23" s="5">
        <v>208</v>
      </c>
      <c r="G23" s="5">
        <v>236</v>
      </c>
      <c r="H23" s="5">
        <v>246</v>
      </c>
      <c r="I23" s="37"/>
      <c r="J23" s="12">
        <f>SUM(D23:H23)</f>
        <v>1124</v>
      </c>
      <c r="K23" s="3"/>
    </row>
    <row r="24" spans="1:11" ht="21" thickBot="1" x14ac:dyDescent="0.35">
      <c r="A24" s="14">
        <f>A23+1</f>
        <v>20</v>
      </c>
      <c r="B24" s="21" t="s">
        <v>114</v>
      </c>
      <c r="C24" s="4" t="s">
        <v>115</v>
      </c>
      <c r="D24" s="4">
        <v>183</v>
      </c>
      <c r="E24" s="5">
        <v>237</v>
      </c>
      <c r="F24" s="5">
        <v>257</v>
      </c>
      <c r="G24" s="5">
        <v>197</v>
      </c>
      <c r="H24" s="5">
        <v>248</v>
      </c>
      <c r="I24" s="5"/>
      <c r="J24" s="12">
        <f>SUM(D24:H24)</f>
        <v>1122</v>
      </c>
      <c r="K24" s="3"/>
    </row>
    <row r="25" spans="1:11" ht="21" thickBot="1" x14ac:dyDescent="0.35">
      <c r="A25" s="14">
        <f>A24+1</f>
        <v>21</v>
      </c>
      <c r="B25" s="21" t="s">
        <v>148</v>
      </c>
      <c r="C25" s="4" t="s">
        <v>149</v>
      </c>
      <c r="D25" s="4">
        <v>201</v>
      </c>
      <c r="E25" s="5">
        <v>216</v>
      </c>
      <c r="F25" s="5">
        <v>247</v>
      </c>
      <c r="G25" s="5">
        <v>248</v>
      </c>
      <c r="H25" s="5">
        <v>205</v>
      </c>
      <c r="I25" s="37"/>
      <c r="J25" s="12">
        <f>SUM(D25:H25)</f>
        <v>1117</v>
      </c>
      <c r="K25" s="3"/>
    </row>
    <row r="26" spans="1:11" ht="21" thickBot="1" x14ac:dyDescent="0.35">
      <c r="A26" s="14">
        <f>A25+1</f>
        <v>22</v>
      </c>
      <c r="B26" s="21" t="s">
        <v>171</v>
      </c>
      <c r="C26" s="4" t="s">
        <v>172</v>
      </c>
      <c r="D26" s="4">
        <v>247</v>
      </c>
      <c r="E26" s="5">
        <v>233</v>
      </c>
      <c r="F26" s="5">
        <v>225</v>
      </c>
      <c r="G26" s="5">
        <v>180</v>
      </c>
      <c r="H26" s="5">
        <v>226</v>
      </c>
      <c r="I26" s="37"/>
      <c r="J26" s="12">
        <f>SUM(D26:H26)</f>
        <v>1111</v>
      </c>
      <c r="K26" s="3"/>
    </row>
    <row r="27" spans="1:11" ht="21" thickBot="1" x14ac:dyDescent="0.35">
      <c r="A27" s="14">
        <f>A26+1</f>
        <v>23</v>
      </c>
      <c r="B27" s="21" t="s">
        <v>200</v>
      </c>
      <c r="C27" s="4" t="s">
        <v>46</v>
      </c>
      <c r="D27" s="4">
        <v>216</v>
      </c>
      <c r="E27" s="5">
        <v>258</v>
      </c>
      <c r="F27" s="5">
        <v>236</v>
      </c>
      <c r="G27" s="5">
        <v>187</v>
      </c>
      <c r="H27" s="5">
        <v>209</v>
      </c>
      <c r="I27" s="37"/>
      <c r="J27" s="12">
        <f>SUM(D27:H27)</f>
        <v>1106</v>
      </c>
      <c r="K27" s="3"/>
    </row>
    <row r="28" spans="1:11" ht="21" thickBot="1" x14ac:dyDescent="0.35">
      <c r="A28" s="14">
        <f>A27+1</f>
        <v>24</v>
      </c>
      <c r="B28" s="21" t="s">
        <v>185</v>
      </c>
      <c r="C28" s="4" t="s">
        <v>186</v>
      </c>
      <c r="D28" s="4">
        <v>172</v>
      </c>
      <c r="E28" s="5">
        <v>222</v>
      </c>
      <c r="F28" s="5">
        <v>221</v>
      </c>
      <c r="G28" s="5">
        <v>264</v>
      </c>
      <c r="H28" s="5">
        <v>214</v>
      </c>
      <c r="I28" s="37"/>
      <c r="J28" s="12">
        <f>SUM(D28:H28)</f>
        <v>1093</v>
      </c>
      <c r="K28" s="3"/>
    </row>
    <row r="29" spans="1:11" ht="21" thickBot="1" x14ac:dyDescent="0.35">
      <c r="A29" s="14">
        <f>A28+1</f>
        <v>25</v>
      </c>
      <c r="B29" s="21" t="s">
        <v>125</v>
      </c>
      <c r="C29" s="4" t="s">
        <v>126</v>
      </c>
      <c r="D29" s="4">
        <v>219</v>
      </c>
      <c r="E29" s="5">
        <v>234</v>
      </c>
      <c r="F29" s="5">
        <v>220</v>
      </c>
      <c r="G29" s="5">
        <v>201</v>
      </c>
      <c r="H29" s="5">
        <v>214</v>
      </c>
      <c r="I29" s="5"/>
      <c r="J29" s="12">
        <f>SUM(D29:H29)</f>
        <v>1088</v>
      </c>
      <c r="K29" s="3"/>
    </row>
    <row r="30" spans="1:11" ht="21" thickBot="1" x14ac:dyDescent="0.35">
      <c r="A30" s="14">
        <f>A29+1</f>
        <v>26</v>
      </c>
      <c r="B30" s="21" t="s">
        <v>150</v>
      </c>
      <c r="C30" s="4" t="s">
        <v>38</v>
      </c>
      <c r="D30" s="4">
        <v>187</v>
      </c>
      <c r="E30" s="4">
        <v>234</v>
      </c>
      <c r="F30" s="4">
        <v>256</v>
      </c>
      <c r="G30" s="4">
        <v>247</v>
      </c>
      <c r="H30" s="4">
        <v>158</v>
      </c>
      <c r="I30" s="37"/>
      <c r="J30" s="12">
        <f>SUM(D30:H30)</f>
        <v>1082</v>
      </c>
      <c r="K30" s="3"/>
    </row>
    <row r="31" spans="1:11" ht="21" thickBot="1" x14ac:dyDescent="0.35">
      <c r="A31" s="14">
        <f>A30+1</f>
        <v>27</v>
      </c>
      <c r="B31" s="21" t="s">
        <v>73</v>
      </c>
      <c r="C31" s="4" t="s">
        <v>30</v>
      </c>
      <c r="D31" s="4">
        <v>248</v>
      </c>
      <c r="E31" s="5">
        <v>246</v>
      </c>
      <c r="F31" s="5">
        <v>253</v>
      </c>
      <c r="G31" s="5">
        <v>158</v>
      </c>
      <c r="H31" s="5">
        <v>175</v>
      </c>
      <c r="I31" s="5"/>
      <c r="J31" s="12">
        <f>SUM(D31:H31)</f>
        <v>1080</v>
      </c>
      <c r="K31" s="3"/>
    </row>
    <row r="32" spans="1:11" ht="21" thickBot="1" x14ac:dyDescent="0.35">
      <c r="A32" s="14">
        <f>A31+1</f>
        <v>28</v>
      </c>
      <c r="B32" s="21" t="s">
        <v>177</v>
      </c>
      <c r="C32" s="4" t="s">
        <v>178</v>
      </c>
      <c r="D32" s="4">
        <v>229</v>
      </c>
      <c r="E32" s="5">
        <v>185</v>
      </c>
      <c r="F32" s="5">
        <v>234</v>
      </c>
      <c r="G32" s="5">
        <v>213</v>
      </c>
      <c r="H32" s="5">
        <v>214</v>
      </c>
      <c r="I32" s="37"/>
      <c r="J32" s="12">
        <f>SUM(D32:H32)</f>
        <v>1075</v>
      </c>
      <c r="K32" s="3"/>
    </row>
    <row r="33" spans="1:11" ht="21" thickBot="1" x14ac:dyDescent="0.35">
      <c r="A33" s="14">
        <f>A32+1</f>
        <v>29</v>
      </c>
      <c r="B33" s="21" t="s">
        <v>163</v>
      </c>
      <c r="C33" s="4" t="s">
        <v>164</v>
      </c>
      <c r="D33" s="4">
        <v>238</v>
      </c>
      <c r="E33" s="5">
        <v>258</v>
      </c>
      <c r="F33" s="5">
        <v>222</v>
      </c>
      <c r="G33" s="5">
        <v>154</v>
      </c>
      <c r="H33" s="5">
        <v>195</v>
      </c>
      <c r="I33" s="37"/>
      <c r="J33" s="12">
        <f>SUM(D33:H33)</f>
        <v>1067</v>
      </c>
      <c r="K33" s="3"/>
    </row>
    <row r="34" spans="1:11" ht="21" thickBot="1" x14ac:dyDescent="0.35">
      <c r="A34" s="14">
        <f>A33+1</f>
        <v>30</v>
      </c>
      <c r="B34" s="21" t="s">
        <v>173</v>
      </c>
      <c r="C34" s="4" t="s">
        <v>174</v>
      </c>
      <c r="D34" s="4">
        <v>267</v>
      </c>
      <c r="E34" s="5">
        <v>147</v>
      </c>
      <c r="F34" s="5">
        <v>234</v>
      </c>
      <c r="G34" s="5">
        <v>210</v>
      </c>
      <c r="H34" s="5">
        <v>208</v>
      </c>
      <c r="I34" s="37"/>
      <c r="J34" s="12">
        <f>SUM(D34:H34)</f>
        <v>1066</v>
      </c>
      <c r="K34" s="3"/>
    </row>
    <row r="35" spans="1:11" ht="21" thickBot="1" x14ac:dyDescent="0.35">
      <c r="A35" s="14">
        <f>A34+1</f>
        <v>31</v>
      </c>
      <c r="B35" s="21" t="s">
        <v>151</v>
      </c>
      <c r="C35" s="4" t="s">
        <v>152</v>
      </c>
      <c r="D35" s="4">
        <v>259</v>
      </c>
      <c r="E35" s="5">
        <v>217</v>
      </c>
      <c r="F35" s="5">
        <v>214</v>
      </c>
      <c r="G35" s="5">
        <v>162</v>
      </c>
      <c r="H35" s="5">
        <v>213</v>
      </c>
      <c r="I35" s="37"/>
      <c r="J35" s="12">
        <f>SUM(D35:H35)</f>
        <v>1065</v>
      </c>
      <c r="K35" s="3"/>
    </row>
    <row r="36" spans="1:11" ht="21" thickBot="1" x14ac:dyDescent="0.35">
      <c r="A36" s="14">
        <v>32</v>
      </c>
      <c r="B36" s="21" t="s">
        <v>159</v>
      </c>
      <c r="C36" s="4" t="s">
        <v>160</v>
      </c>
      <c r="D36" s="4">
        <v>235</v>
      </c>
      <c r="E36" s="5">
        <v>212</v>
      </c>
      <c r="F36" s="5">
        <v>269</v>
      </c>
      <c r="G36" s="5">
        <v>151</v>
      </c>
      <c r="H36" s="5">
        <v>193</v>
      </c>
      <c r="I36" s="37"/>
      <c r="J36" s="12">
        <f>SUM(D36:H36)</f>
        <v>1060</v>
      </c>
      <c r="K36" s="3"/>
    </row>
    <row r="37" spans="1:11" ht="21" thickBot="1" x14ac:dyDescent="0.35">
      <c r="A37" s="14">
        <v>33</v>
      </c>
      <c r="B37" s="22" t="s">
        <v>216</v>
      </c>
      <c r="C37" s="15" t="s">
        <v>57</v>
      </c>
      <c r="D37" s="15">
        <v>243</v>
      </c>
      <c r="E37" s="8">
        <v>226</v>
      </c>
      <c r="F37" s="8">
        <v>221</v>
      </c>
      <c r="G37" s="8">
        <v>177</v>
      </c>
      <c r="H37" s="8">
        <v>192</v>
      </c>
      <c r="I37" s="11"/>
      <c r="J37" s="12">
        <f>SUM(D37:H37)</f>
        <v>1059</v>
      </c>
      <c r="K37" s="3"/>
    </row>
    <row r="38" spans="1:11" ht="21" thickBot="1" x14ac:dyDescent="0.35">
      <c r="A38" s="14">
        <v>34</v>
      </c>
      <c r="B38" s="21" t="s">
        <v>127</v>
      </c>
      <c r="C38" s="4" t="s">
        <v>128</v>
      </c>
      <c r="D38" s="4">
        <v>210</v>
      </c>
      <c r="E38" s="5">
        <v>236</v>
      </c>
      <c r="F38" s="5">
        <v>249</v>
      </c>
      <c r="G38" s="8">
        <v>171</v>
      </c>
      <c r="H38" s="8">
        <v>190</v>
      </c>
      <c r="I38" s="11"/>
      <c r="J38" s="12">
        <f>SUM(D38:H38)</f>
        <v>1056</v>
      </c>
      <c r="K38" s="3"/>
    </row>
    <row r="39" spans="1:11" ht="21" thickBot="1" x14ac:dyDescent="0.35">
      <c r="A39" s="14">
        <v>35</v>
      </c>
      <c r="B39" s="21" t="s">
        <v>220</v>
      </c>
      <c r="C39" s="4" t="s">
        <v>60</v>
      </c>
      <c r="D39" s="4">
        <v>181</v>
      </c>
      <c r="E39" s="5">
        <v>180</v>
      </c>
      <c r="F39" s="5">
        <v>258</v>
      </c>
      <c r="G39" s="8">
        <v>220</v>
      </c>
      <c r="H39" s="8">
        <v>216</v>
      </c>
      <c r="I39" s="11"/>
      <c r="J39" s="12">
        <f>SUM(D39:H39)</f>
        <v>1055</v>
      </c>
      <c r="K39" s="3"/>
    </row>
    <row r="40" spans="1:11" ht="21" thickBot="1" x14ac:dyDescent="0.35">
      <c r="A40" s="14">
        <v>36</v>
      </c>
      <c r="B40" s="21" t="s">
        <v>97</v>
      </c>
      <c r="C40" s="4" t="s">
        <v>22</v>
      </c>
      <c r="D40" s="4">
        <v>224</v>
      </c>
      <c r="E40" s="5">
        <v>192</v>
      </c>
      <c r="F40" s="5">
        <v>183</v>
      </c>
      <c r="G40" s="8">
        <v>223</v>
      </c>
      <c r="H40" s="8">
        <v>233</v>
      </c>
      <c r="I40" s="8"/>
      <c r="J40" s="12">
        <f>SUM(D40:H40)</f>
        <v>1055</v>
      </c>
      <c r="K40" s="3"/>
    </row>
    <row r="41" spans="1:11" ht="21" thickBot="1" x14ac:dyDescent="0.35">
      <c r="A41" s="14">
        <v>37</v>
      </c>
      <c r="B41" s="21" t="s">
        <v>98</v>
      </c>
      <c r="C41" s="4" t="s">
        <v>99</v>
      </c>
      <c r="D41" s="4">
        <v>207</v>
      </c>
      <c r="E41" s="5">
        <v>226</v>
      </c>
      <c r="F41" s="5">
        <v>227</v>
      </c>
      <c r="G41" s="8">
        <v>183</v>
      </c>
      <c r="H41" s="8">
        <v>208</v>
      </c>
      <c r="I41" s="8"/>
      <c r="J41" s="12">
        <f>SUM(D41:H41)</f>
        <v>1051</v>
      </c>
      <c r="K41" s="3"/>
    </row>
    <row r="42" spans="1:11" ht="21" thickBot="1" x14ac:dyDescent="0.35">
      <c r="A42" s="14">
        <v>38</v>
      </c>
      <c r="B42" s="21" t="s">
        <v>215</v>
      </c>
      <c r="C42" s="4" t="s">
        <v>55</v>
      </c>
      <c r="D42" s="4">
        <v>211</v>
      </c>
      <c r="E42" s="5">
        <v>225</v>
      </c>
      <c r="F42" s="5">
        <v>181</v>
      </c>
      <c r="G42" s="8">
        <v>234</v>
      </c>
      <c r="H42" s="8">
        <v>199</v>
      </c>
      <c r="I42" s="11"/>
      <c r="J42" s="12">
        <f>SUM(D42:H42)</f>
        <v>1050</v>
      </c>
      <c r="K42" s="3"/>
    </row>
    <row r="43" spans="1:11" ht="21" thickBot="1" x14ac:dyDescent="0.35">
      <c r="A43" s="14">
        <v>39</v>
      </c>
      <c r="B43" s="21" t="s">
        <v>242</v>
      </c>
      <c r="C43" s="4" t="s">
        <v>243</v>
      </c>
      <c r="D43" s="4">
        <v>225</v>
      </c>
      <c r="E43" s="5">
        <v>181</v>
      </c>
      <c r="F43" s="5">
        <v>238</v>
      </c>
      <c r="G43" s="8">
        <v>192</v>
      </c>
      <c r="H43" s="8">
        <v>208</v>
      </c>
      <c r="I43" s="11"/>
      <c r="J43" s="12">
        <f>SUM(D43:H43)</f>
        <v>1044</v>
      </c>
      <c r="K43" s="3"/>
    </row>
    <row r="44" spans="1:11" ht="21" thickBot="1" x14ac:dyDescent="0.35">
      <c r="A44" s="14">
        <v>40</v>
      </c>
      <c r="B44" s="21" t="s">
        <v>116</v>
      </c>
      <c r="C44" s="4" t="s">
        <v>118</v>
      </c>
      <c r="D44" s="4">
        <v>216</v>
      </c>
      <c r="E44" s="5">
        <v>189</v>
      </c>
      <c r="F44" s="5">
        <v>186</v>
      </c>
      <c r="G44" s="8">
        <v>247</v>
      </c>
      <c r="H44" s="8">
        <v>205</v>
      </c>
      <c r="I44" s="8"/>
      <c r="J44" s="12">
        <f>SUM(D44:H44)</f>
        <v>1043</v>
      </c>
      <c r="K44" s="3"/>
    </row>
    <row r="45" spans="1:11" ht="21" thickBot="1" x14ac:dyDescent="0.35">
      <c r="A45" s="14">
        <v>41</v>
      </c>
      <c r="B45" s="21" t="s">
        <v>129</v>
      </c>
      <c r="C45" s="4" t="s">
        <v>130</v>
      </c>
      <c r="D45" s="4">
        <v>209</v>
      </c>
      <c r="E45" s="5">
        <v>257</v>
      </c>
      <c r="F45" s="5">
        <v>206</v>
      </c>
      <c r="G45" s="8">
        <v>169</v>
      </c>
      <c r="H45" s="8">
        <v>198</v>
      </c>
      <c r="I45" s="8"/>
      <c r="J45" s="12">
        <f>SUM(D45:H45)</f>
        <v>1039</v>
      </c>
      <c r="K45" s="3"/>
    </row>
    <row r="46" spans="1:11" ht="21" thickBot="1" x14ac:dyDescent="0.35">
      <c r="A46" s="14">
        <v>42</v>
      </c>
      <c r="B46" s="21" t="s">
        <v>88</v>
      </c>
      <c r="C46" s="4" t="s">
        <v>21</v>
      </c>
      <c r="D46" s="4">
        <v>183</v>
      </c>
      <c r="E46" s="5">
        <v>185</v>
      </c>
      <c r="F46" s="5">
        <v>214</v>
      </c>
      <c r="G46" s="8">
        <v>235</v>
      </c>
      <c r="H46" s="8">
        <v>217</v>
      </c>
      <c r="I46" s="15"/>
      <c r="J46" s="12">
        <f>SUM(D46:H46)</f>
        <v>1034</v>
      </c>
      <c r="K46" s="3"/>
    </row>
    <row r="47" spans="1:11" ht="21" thickBot="1" x14ac:dyDescent="0.35">
      <c r="A47" s="14">
        <v>43</v>
      </c>
      <c r="B47" s="21" t="s">
        <v>142</v>
      </c>
      <c r="C47" s="4" t="s">
        <v>136</v>
      </c>
      <c r="D47" s="4">
        <v>169</v>
      </c>
      <c r="E47" s="5">
        <v>266</v>
      </c>
      <c r="F47" s="5">
        <v>232</v>
      </c>
      <c r="G47" s="8">
        <v>191</v>
      </c>
      <c r="H47" s="8">
        <v>175</v>
      </c>
      <c r="I47" s="8"/>
      <c r="J47" s="12">
        <f>SUM(D47:H47)</f>
        <v>1033</v>
      </c>
      <c r="K47" s="3"/>
    </row>
    <row r="48" spans="1:11" ht="21" thickBot="1" x14ac:dyDescent="0.35">
      <c r="A48" s="14">
        <v>44</v>
      </c>
      <c r="B48" s="21" t="s">
        <v>175</v>
      </c>
      <c r="C48" s="4" t="s">
        <v>176</v>
      </c>
      <c r="D48" s="4">
        <v>189</v>
      </c>
      <c r="E48" s="5">
        <v>188</v>
      </c>
      <c r="F48" s="5">
        <v>235</v>
      </c>
      <c r="G48" s="8">
        <v>222</v>
      </c>
      <c r="H48" s="8">
        <v>196</v>
      </c>
      <c r="I48" s="11"/>
      <c r="J48" s="12">
        <f>SUM(D48:H48)</f>
        <v>1030</v>
      </c>
      <c r="K48" s="3"/>
    </row>
    <row r="49" spans="1:11" ht="21" thickBot="1" x14ac:dyDescent="0.35">
      <c r="A49" s="14">
        <v>45</v>
      </c>
      <c r="B49" s="21" t="s">
        <v>205</v>
      </c>
      <c r="C49" s="4" t="s">
        <v>51</v>
      </c>
      <c r="D49" s="4">
        <v>212</v>
      </c>
      <c r="E49" s="5">
        <v>204</v>
      </c>
      <c r="F49" s="5">
        <v>204</v>
      </c>
      <c r="G49" s="8">
        <v>207</v>
      </c>
      <c r="H49" s="8">
        <v>198</v>
      </c>
      <c r="I49" s="11"/>
      <c r="J49" s="12">
        <f>SUM(D49:H49)</f>
        <v>1025</v>
      </c>
      <c r="K49" s="3"/>
    </row>
    <row r="50" spans="1:11" ht="21" thickBot="1" x14ac:dyDescent="0.35">
      <c r="A50" s="14">
        <v>46</v>
      </c>
      <c r="B50" s="21" t="s">
        <v>145</v>
      </c>
      <c r="C50" s="4" t="s">
        <v>146</v>
      </c>
      <c r="D50" s="4">
        <v>196</v>
      </c>
      <c r="E50" s="5">
        <v>199</v>
      </c>
      <c r="F50" s="5">
        <v>234</v>
      </c>
      <c r="G50" s="8">
        <v>175</v>
      </c>
      <c r="H50" s="8">
        <v>216</v>
      </c>
      <c r="I50" s="8"/>
      <c r="J50" s="12">
        <f>SUM(D50:H50)</f>
        <v>1020</v>
      </c>
      <c r="K50" s="3"/>
    </row>
    <row r="51" spans="1:11" ht="21" thickBot="1" x14ac:dyDescent="0.35">
      <c r="A51" s="14">
        <v>47</v>
      </c>
      <c r="B51" s="21" t="s">
        <v>87</v>
      </c>
      <c r="C51" s="4" t="s">
        <v>24</v>
      </c>
      <c r="D51" s="4">
        <v>205</v>
      </c>
      <c r="E51" s="5">
        <v>249</v>
      </c>
      <c r="F51" s="5">
        <v>150</v>
      </c>
      <c r="G51" s="8">
        <v>192</v>
      </c>
      <c r="H51" s="8">
        <v>218</v>
      </c>
      <c r="I51" s="8"/>
      <c r="J51" s="12">
        <f>SUM(D51:H51)</f>
        <v>1014</v>
      </c>
      <c r="K51" s="3"/>
    </row>
    <row r="52" spans="1:11" ht="21" thickBot="1" x14ac:dyDescent="0.35">
      <c r="A52" s="14">
        <v>48</v>
      </c>
      <c r="B52" s="21" t="s">
        <v>147</v>
      </c>
      <c r="C52" s="4" t="s">
        <v>36</v>
      </c>
      <c r="D52" s="4">
        <v>223</v>
      </c>
      <c r="E52" s="5">
        <v>215</v>
      </c>
      <c r="F52" s="5">
        <v>163</v>
      </c>
      <c r="G52" s="8">
        <v>213</v>
      </c>
      <c r="H52" s="8">
        <v>186</v>
      </c>
      <c r="I52" s="8"/>
      <c r="J52" s="12">
        <f>SUM(D52:H52)</f>
        <v>1000</v>
      </c>
      <c r="K52" s="3"/>
    </row>
    <row r="53" spans="1:11" ht="21" thickBot="1" x14ac:dyDescent="0.35">
      <c r="A53" s="14">
        <v>49</v>
      </c>
      <c r="B53" s="21" t="s">
        <v>122</v>
      </c>
      <c r="C53" s="4" t="s">
        <v>123</v>
      </c>
      <c r="D53" s="4">
        <v>194</v>
      </c>
      <c r="E53" s="5">
        <v>201</v>
      </c>
      <c r="F53" s="5">
        <v>145</v>
      </c>
      <c r="G53" s="8">
        <v>224</v>
      </c>
      <c r="H53" s="8">
        <v>220</v>
      </c>
      <c r="I53" s="11"/>
      <c r="J53" s="12">
        <f>SUM(D53:H53)</f>
        <v>984</v>
      </c>
      <c r="K53" s="3"/>
    </row>
    <row r="54" spans="1:11" ht="21" thickBot="1" x14ac:dyDescent="0.35">
      <c r="A54" s="14">
        <v>50</v>
      </c>
      <c r="B54" s="21" t="s">
        <v>120</v>
      </c>
      <c r="C54" s="4" t="s">
        <v>121</v>
      </c>
      <c r="D54" s="4">
        <v>221</v>
      </c>
      <c r="E54" s="5">
        <v>173</v>
      </c>
      <c r="F54" s="5">
        <v>192</v>
      </c>
      <c r="G54" s="8">
        <v>220</v>
      </c>
      <c r="H54" s="8">
        <v>168</v>
      </c>
      <c r="I54" s="8"/>
      <c r="J54" s="12">
        <f>SUM(D54:H54)</f>
        <v>974</v>
      </c>
      <c r="K54" s="3"/>
    </row>
    <row r="55" spans="1:11" ht="21" thickBot="1" x14ac:dyDescent="0.35">
      <c r="A55" s="14">
        <v>51</v>
      </c>
      <c r="B55" s="21" t="s">
        <v>124</v>
      </c>
      <c r="C55" s="4" t="s">
        <v>37</v>
      </c>
      <c r="D55" s="4">
        <v>225</v>
      </c>
      <c r="E55" s="5">
        <v>219</v>
      </c>
      <c r="F55" s="5">
        <v>131</v>
      </c>
      <c r="G55" s="8">
        <v>222</v>
      </c>
      <c r="H55" s="8">
        <v>175</v>
      </c>
      <c r="I55" s="8"/>
      <c r="J55" s="12">
        <f>SUM(D55:H55)</f>
        <v>972</v>
      </c>
      <c r="K55" s="3"/>
    </row>
    <row r="56" spans="1:11" ht="21" thickBot="1" x14ac:dyDescent="0.35">
      <c r="A56" s="14">
        <v>52</v>
      </c>
      <c r="B56" s="21" t="s">
        <v>119</v>
      </c>
      <c r="C56" s="4" t="s">
        <v>117</v>
      </c>
      <c r="D56" s="4">
        <v>156</v>
      </c>
      <c r="E56" s="5">
        <v>232</v>
      </c>
      <c r="F56" s="5">
        <v>193</v>
      </c>
      <c r="G56" s="8">
        <v>179</v>
      </c>
      <c r="H56" s="8">
        <v>180</v>
      </c>
      <c r="I56" s="8"/>
      <c r="J56" s="12">
        <f>SUM(D56:H56)</f>
        <v>940</v>
      </c>
      <c r="K56" s="3"/>
    </row>
    <row r="57" spans="1:11" ht="21" thickBot="1" x14ac:dyDescent="0.35">
      <c r="A57" s="14">
        <v>53</v>
      </c>
      <c r="B57" s="21" t="s">
        <v>104</v>
      </c>
      <c r="C57" s="4" t="s">
        <v>105</v>
      </c>
      <c r="D57" s="4">
        <v>170</v>
      </c>
      <c r="E57" s="5">
        <v>194</v>
      </c>
      <c r="F57" s="5">
        <v>149</v>
      </c>
      <c r="G57" s="8">
        <v>208</v>
      </c>
      <c r="H57" s="8">
        <v>215</v>
      </c>
      <c r="I57" s="8"/>
      <c r="J57" s="12">
        <f>SUM(D57:H57)</f>
        <v>936</v>
      </c>
      <c r="K57" s="3"/>
    </row>
    <row r="58" spans="1:11" ht="21" thickBot="1" x14ac:dyDescent="0.35">
      <c r="A58" s="14">
        <v>54</v>
      </c>
      <c r="B58" s="21" t="s">
        <v>198</v>
      </c>
      <c r="C58" s="4" t="s">
        <v>45</v>
      </c>
      <c r="D58" s="4">
        <v>194</v>
      </c>
      <c r="E58" s="5">
        <v>201</v>
      </c>
      <c r="F58" s="5">
        <v>177</v>
      </c>
      <c r="G58" s="8">
        <v>147</v>
      </c>
      <c r="H58" s="8">
        <v>172</v>
      </c>
      <c r="I58" s="11"/>
      <c r="J58" s="12">
        <f>SUM(D58:H58)</f>
        <v>891</v>
      </c>
      <c r="K58" s="3"/>
    </row>
    <row r="59" spans="1:11" ht="21" thickBot="1" x14ac:dyDescent="0.35">
      <c r="A59" s="14">
        <v>55</v>
      </c>
      <c r="B59" s="21" t="s">
        <v>89</v>
      </c>
      <c r="C59" s="4" t="s">
        <v>90</v>
      </c>
      <c r="D59" s="4">
        <v>174</v>
      </c>
      <c r="E59" s="5">
        <v>156</v>
      </c>
      <c r="F59" s="5">
        <v>150</v>
      </c>
      <c r="G59" s="8">
        <v>186</v>
      </c>
      <c r="H59" s="8">
        <v>217</v>
      </c>
      <c r="I59" s="15"/>
      <c r="J59" s="12">
        <f>SUM(D59:H59)</f>
        <v>883</v>
      </c>
      <c r="K59" s="3"/>
    </row>
    <row r="60" spans="1:11" ht="21" thickBot="1" x14ac:dyDescent="0.35">
      <c r="A60" s="14">
        <v>56</v>
      </c>
      <c r="B60" s="21" t="s">
        <v>195</v>
      </c>
      <c r="C60" s="4" t="s">
        <v>196</v>
      </c>
      <c r="D60" s="4">
        <v>182</v>
      </c>
      <c r="E60" s="5">
        <v>164</v>
      </c>
      <c r="F60" s="5">
        <v>162</v>
      </c>
      <c r="G60" s="8">
        <v>221</v>
      </c>
      <c r="H60" s="8">
        <v>132</v>
      </c>
      <c r="I60" s="11"/>
      <c r="J60" s="12">
        <f>SUM(D60:H60)</f>
        <v>861</v>
      </c>
      <c r="K60" s="3"/>
    </row>
    <row r="61" spans="1:11" ht="21" thickBot="1" x14ac:dyDescent="0.35">
      <c r="A61" s="14">
        <v>57</v>
      </c>
      <c r="B61" s="21" t="s">
        <v>246</v>
      </c>
      <c r="C61" s="4" t="s">
        <v>247</v>
      </c>
      <c r="D61" s="4">
        <v>191</v>
      </c>
      <c r="E61" s="5">
        <v>167</v>
      </c>
      <c r="F61" s="5">
        <v>152</v>
      </c>
      <c r="G61" s="8">
        <v>182</v>
      </c>
      <c r="H61" s="8">
        <v>141</v>
      </c>
      <c r="I61" s="11"/>
      <c r="J61" s="12">
        <f>SUM(D61:H61)</f>
        <v>833</v>
      </c>
      <c r="K61" s="3"/>
    </row>
    <row r="62" spans="1:11" ht="21" thickBot="1" x14ac:dyDescent="0.35">
      <c r="A62" s="14">
        <v>58</v>
      </c>
      <c r="B62" s="21" t="s">
        <v>85</v>
      </c>
      <c r="C62" s="4" t="s">
        <v>23</v>
      </c>
      <c r="D62" s="4">
        <v>153</v>
      </c>
      <c r="E62" s="5">
        <v>128</v>
      </c>
      <c r="F62" s="5">
        <v>149</v>
      </c>
      <c r="G62" s="8">
        <v>192</v>
      </c>
      <c r="H62" s="8">
        <v>190</v>
      </c>
      <c r="I62" s="8"/>
      <c r="J62" s="12">
        <f>SUM(D62:H62)</f>
        <v>812</v>
      </c>
      <c r="K62" s="3"/>
    </row>
    <row r="63" spans="1:11" ht="21" thickBot="1" x14ac:dyDescent="0.35">
      <c r="A63" s="14">
        <v>59</v>
      </c>
      <c r="B63" s="21" t="s">
        <v>81</v>
      </c>
      <c r="C63" s="4" t="s">
        <v>82</v>
      </c>
      <c r="D63" s="4">
        <v>215</v>
      </c>
      <c r="E63" s="5">
        <v>176</v>
      </c>
      <c r="F63" s="5">
        <v>0</v>
      </c>
      <c r="G63" s="8">
        <v>0</v>
      </c>
      <c r="H63" s="8">
        <v>0</v>
      </c>
      <c r="I63" s="8"/>
      <c r="J63" s="12">
        <f>SUM(D63:H63)</f>
        <v>391</v>
      </c>
      <c r="K63" s="3"/>
    </row>
    <row r="64" spans="1:11" ht="21" thickBot="1" x14ac:dyDescent="0.35">
      <c r="A64" s="14">
        <v>60</v>
      </c>
      <c r="B64" s="21" t="s">
        <v>80</v>
      </c>
      <c r="C64" s="4" t="s">
        <v>18</v>
      </c>
      <c r="D64" s="4">
        <v>184</v>
      </c>
      <c r="E64" s="5">
        <v>205</v>
      </c>
      <c r="F64" s="5">
        <v>0</v>
      </c>
      <c r="G64" s="8">
        <v>0</v>
      </c>
      <c r="H64" s="8">
        <v>0</v>
      </c>
      <c r="I64" s="8"/>
      <c r="J64" s="12">
        <f>SUM(D64:H64)</f>
        <v>389</v>
      </c>
      <c r="K64" s="3"/>
    </row>
  </sheetData>
  <sortState xmlns:xlrd2="http://schemas.microsoft.com/office/spreadsheetml/2017/richdata2" ref="B5:J64">
    <sortCondition descending="1" ref="J5:J64"/>
  </sortState>
  <mergeCells count="2">
    <mergeCell ref="A1:J1"/>
    <mergeCell ref="A2:J2"/>
  </mergeCells>
  <pageMargins left="0.7" right="0.7" top="0.75" bottom="0.75" header="0.3" footer="0.3"/>
  <pageSetup scale="73" fitToHeight="0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Button 1">
              <controlPr defaultSize="0" print="0" autoFill="0" autoPict="0" macro="[0]!MenTeams_Button2_Click">
                <anchor moveWithCells="1" siz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2" r:id="rId5" name="Button 2">
              <controlPr defaultSize="0" print="0" autoFill="0" autoPict="0" macro="[0]!MenTeams_Button2_Click">
                <anchor moveWithCells="1" siz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3" r:id="rId6" name="Button 3">
              <controlPr defaultSize="0" print="0" autoFill="0" autoPict="0" macro="[0]!MenTeams_Button2_Click">
                <anchor moveWithCells="1" siz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4" r:id="rId7" name="Button 4">
              <controlPr defaultSize="0" print="0" autoFill="0" autoPict="0" macro="[0]!MenTeams_Button2_Click">
                <anchor moveWithCells="1" siz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5" r:id="rId8" name="Button 5">
              <controlPr defaultSize="0" print="0" autoFill="0" autoPict="0" macro="[0]!MenTeams_Button2_Click">
                <anchor moveWithCells="1" siz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6" r:id="rId9" name="Button 6">
              <controlPr defaultSize="0" print="0" autoFill="0" autoPict="0" macro="[0]!MenTeams_Button2_Click">
                <anchor moveWithCells="1" siz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7CA6F-DF1D-48F9-B06F-7F58840E2454}">
  <sheetPr>
    <pageSetUpPr fitToPage="1"/>
  </sheetPr>
  <dimension ref="A1:J57"/>
  <sheetViews>
    <sheetView workbookViewId="0">
      <selection activeCell="D13" sqref="D13"/>
    </sheetView>
  </sheetViews>
  <sheetFormatPr defaultRowHeight="15" x14ac:dyDescent="0.2"/>
  <cols>
    <col min="1" max="1" width="4.5703125" style="65" bestFit="1" customWidth="1"/>
    <col min="2" max="2" width="38.42578125" style="65" bestFit="1" customWidth="1"/>
    <col min="3" max="3" width="8.85546875" style="67" bestFit="1" customWidth="1"/>
    <col min="4" max="4" width="8.140625" style="67" bestFit="1" customWidth="1"/>
    <col min="5" max="5" width="8.140625" style="77" bestFit="1" customWidth="1"/>
    <col min="6" max="8" width="8.140625" style="78" bestFit="1" customWidth="1"/>
    <col min="9" max="9" width="9.42578125" style="78" bestFit="1" customWidth="1"/>
    <col min="10" max="10" width="10.7109375" style="67" bestFit="1" customWidth="1"/>
    <col min="11" max="16384" width="9.140625" style="65"/>
  </cols>
  <sheetData>
    <row r="1" spans="1:10" x14ac:dyDescent="0.2">
      <c r="A1" s="64" t="s">
        <v>66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">
      <c r="A2" s="79" t="s">
        <v>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 x14ac:dyDescent="0.25">
      <c r="E3" s="68"/>
      <c r="F3" s="67"/>
      <c r="G3" s="67"/>
      <c r="H3" s="67"/>
      <c r="I3" s="67"/>
      <c r="J3" s="69"/>
    </row>
    <row r="4" spans="1:10" ht="16.5" thickBot="1" x14ac:dyDescent="0.3">
      <c r="A4" s="70" t="s">
        <v>1</v>
      </c>
      <c r="B4" s="71" t="s">
        <v>2</v>
      </c>
      <c r="C4" s="70" t="s">
        <v>0</v>
      </c>
      <c r="D4" s="70" t="s">
        <v>10</v>
      </c>
      <c r="E4" s="70" t="s">
        <v>11</v>
      </c>
      <c r="F4" s="70" t="s">
        <v>12</v>
      </c>
      <c r="G4" s="70" t="s">
        <v>15</v>
      </c>
      <c r="H4" s="70" t="s">
        <v>14</v>
      </c>
      <c r="I4" s="80" t="s">
        <v>5</v>
      </c>
      <c r="J4" s="70" t="s">
        <v>3</v>
      </c>
    </row>
    <row r="5" spans="1:10" ht="16.5" thickBot="1" x14ac:dyDescent="0.3">
      <c r="A5" s="72">
        <v>1</v>
      </c>
      <c r="B5" s="81" t="s">
        <v>100</v>
      </c>
      <c r="C5" s="82" t="s">
        <v>101</v>
      </c>
      <c r="D5" s="83">
        <v>247</v>
      </c>
      <c r="E5" s="83">
        <v>166</v>
      </c>
      <c r="F5" s="83">
        <v>231</v>
      </c>
      <c r="G5" s="83">
        <v>182</v>
      </c>
      <c r="H5" s="83">
        <v>190</v>
      </c>
      <c r="I5" s="84">
        <v>265</v>
      </c>
      <c r="J5" s="85">
        <v>1281</v>
      </c>
    </row>
    <row r="6" spans="1:10" ht="16.5" thickBot="1" x14ac:dyDescent="0.3">
      <c r="A6" s="72">
        <v>2</v>
      </c>
      <c r="B6" s="73" t="s">
        <v>181</v>
      </c>
      <c r="C6" s="74" t="s">
        <v>182</v>
      </c>
      <c r="D6" s="86">
        <v>184</v>
      </c>
      <c r="E6" s="87">
        <v>181</v>
      </c>
      <c r="F6" s="87">
        <v>152</v>
      </c>
      <c r="G6" s="87">
        <v>179</v>
      </c>
      <c r="H6" s="87">
        <v>168</v>
      </c>
      <c r="I6" s="84">
        <v>355</v>
      </c>
      <c r="J6" s="85">
        <v>1219</v>
      </c>
    </row>
    <row r="7" spans="1:10" ht="16.5" thickBot="1" x14ac:dyDescent="0.3">
      <c r="A7" s="72">
        <v>3</v>
      </c>
      <c r="B7" s="73" t="s">
        <v>179</v>
      </c>
      <c r="C7" s="74" t="s">
        <v>180</v>
      </c>
      <c r="D7" s="86">
        <v>254</v>
      </c>
      <c r="E7" s="87">
        <v>221</v>
      </c>
      <c r="F7" s="87">
        <v>170</v>
      </c>
      <c r="G7" s="87">
        <v>199</v>
      </c>
      <c r="H7" s="87">
        <v>213</v>
      </c>
      <c r="I7" s="84">
        <v>155</v>
      </c>
      <c r="J7" s="85">
        <v>1212</v>
      </c>
    </row>
    <row r="8" spans="1:10" ht="16.5" thickBot="1" x14ac:dyDescent="0.3">
      <c r="A8" s="72">
        <v>4</v>
      </c>
      <c r="B8" s="81" t="s">
        <v>86</v>
      </c>
      <c r="C8" s="82" t="s">
        <v>62</v>
      </c>
      <c r="D8" s="83">
        <v>217</v>
      </c>
      <c r="E8" s="83">
        <v>247</v>
      </c>
      <c r="F8" s="83">
        <v>177</v>
      </c>
      <c r="G8" s="83">
        <v>179</v>
      </c>
      <c r="H8" s="83">
        <v>211</v>
      </c>
      <c r="I8" s="84">
        <v>160</v>
      </c>
      <c r="J8" s="85">
        <v>1191</v>
      </c>
    </row>
    <row r="9" spans="1:10" ht="16.5" thickBot="1" x14ac:dyDescent="0.3">
      <c r="A9" s="72">
        <v>5</v>
      </c>
      <c r="B9" s="73" t="s">
        <v>210</v>
      </c>
      <c r="C9" s="74" t="s">
        <v>212</v>
      </c>
      <c r="D9" s="86">
        <v>210</v>
      </c>
      <c r="E9" s="87">
        <v>231</v>
      </c>
      <c r="F9" s="87">
        <v>194</v>
      </c>
      <c r="G9" s="87">
        <v>279</v>
      </c>
      <c r="H9" s="87">
        <v>227</v>
      </c>
      <c r="I9" s="84">
        <v>40</v>
      </c>
      <c r="J9" s="85">
        <v>1181</v>
      </c>
    </row>
    <row r="10" spans="1:10" ht="16.5" thickBot="1" x14ac:dyDescent="0.3">
      <c r="A10" s="72">
        <v>6</v>
      </c>
      <c r="B10" s="81" t="s">
        <v>201</v>
      </c>
      <c r="C10" s="82" t="s">
        <v>47</v>
      </c>
      <c r="D10" s="83">
        <v>289</v>
      </c>
      <c r="E10" s="83">
        <v>219</v>
      </c>
      <c r="F10" s="83">
        <v>182</v>
      </c>
      <c r="G10" s="83">
        <v>205</v>
      </c>
      <c r="H10" s="83">
        <v>168</v>
      </c>
      <c r="I10" s="84">
        <v>115</v>
      </c>
      <c r="J10" s="85">
        <v>1178</v>
      </c>
    </row>
    <row r="11" spans="1:10" ht="16.5" thickBot="1" x14ac:dyDescent="0.3">
      <c r="A11" s="72">
        <v>7</v>
      </c>
      <c r="B11" s="73" t="s">
        <v>110</v>
      </c>
      <c r="C11" s="74" t="s">
        <v>111</v>
      </c>
      <c r="D11" s="86">
        <v>181</v>
      </c>
      <c r="E11" s="87">
        <v>215</v>
      </c>
      <c r="F11" s="87">
        <v>224</v>
      </c>
      <c r="G11" s="87">
        <v>200</v>
      </c>
      <c r="H11" s="87">
        <v>247</v>
      </c>
      <c r="I11" s="84">
        <v>105</v>
      </c>
      <c r="J11" s="85">
        <v>1172</v>
      </c>
    </row>
    <row r="12" spans="1:10" ht="16.5" thickBot="1" x14ac:dyDescent="0.3">
      <c r="A12" s="75">
        <v>8</v>
      </c>
      <c r="B12" s="81" t="s">
        <v>226</v>
      </c>
      <c r="C12" s="82" t="s">
        <v>227</v>
      </c>
      <c r="D12" s="83">
        <v>162</v>
      </c>
      <c r="E12" s="83">
        <v>184</v>
      </c>
      <c r="F12" s="83">
        <v>221</v>
      </c>
      <c r="G12" s="83">
        <v>267</v>
      </c>
      <c r="H12" s="83">
        <v>206</v>
      </c>
      <c r="I12" s="84">
        <v>130</v>
      </c>
      <c r="J12" s="85">
        <v>1170</v>
      </c>
    </row>
    <row r="13" spans="1:10" ht="16.5" thickBot="1" x14ac:dyDescent="0.3">
      <c r="A13" s="75">
        <v>9</v>
      </c>
      <c r="B13" s="73" t="s">
        <v>240</v>
      </c>
      <c r="C13" s="74" t="s">
        <v>241</v>
      </c>
      <c r="D13" s="88">
        <v>154</v>
      </c>
      <c r="E13" s="89">
        <v>167</v>
      </c>
      <c r="F13" s="89">
        <v>188</v>
      </c>
      <c r="G13" s="89">
        <v>182</v>
      </c>
      <c r="H13" s="89">
        <v>154</v>
      </c>
      <c r="I13" s="84">
        <v>320</v>
      </c>
      <c r="J13" s="85">
        <v>1165</v>
      </c>
    </row>
    <row r="14" spans="1:10" ht="16.5" thickBot="1" x14ac:dyDescent="0.3">
      <c r="A14" s="75">
        <v>10</v>
      </c>
      <c r="B14" s="73" t="s">
        <v>228</v>
      </c>
      <c r="C14" s="74" t="s">
        <v>229</v>
      </c>
      <c r="D14" s="86">
        <v>162</v>
      </c>
      <c r="E14" s="87">
        <v>175</v>
      </c>
      <c r="F14" s="87">
        <v>184</v>
      </c>
      <c r="G14" s="87">
        <v>218</v>
      </c>
      <c r="H14" s="87">
        <v>195</v>
      </c>
      <c r="I14" s="84">
        <v>225</v>
      </c>
      <c r="J14" s="85">
        <v>1159</v>
      </c>
    </row>
    <row r="15" spans="1:10" ht="16.5" thickBot="1" x14ac:dyDescent="0.3">
      <c r="A15" s="75">
        <v>11</v>
      </c>
      <c r="B15" s="81" t="s">
        <v>168</v>
      </c>
      <c r="C15" s="82" t="s">
        <v>170</v>
      </c>
      <c r="D15" s="83">
        <v>179</v>
      </c>
      <c r="E15" s="83">
        <v>168</v>
      </c>
      <c r="F15" s="83">
        <v>236</v>
      </c>
      <c r="G15" s="83">
        <v>182</v>
      </c>
      <c r="H15" s="83">
        <v>223</v>
      </c>
      <c r="I15" s="84">
        <v>170</v>
      </c>
      <c r="J15" s="85">
        <v>1158</v>
      </c>
    </row>
    <row r="16" spans="1:10" ht="16.5" thickBot="1" x14ac:dyDescent="0.3">
      <c r="A16" s="75">
        <v>12</v>
      </c>
      <c r="B16" s="73" t="s">
        <v>194</v>
      </c>
      <c r="C16" s="74" t="s">
        <v>42</v>
      </c>
      <c r="D16" s="86">
        <v>211</v>
      </c>
      <c r="E16" s="87">
        <v>233</v>
      </c>
      <c r="F16" s="87">
        <v>137</v>
      </c>
      <c r="G16" s="87">
        <v>226</v>
      </c>
      <c r="H16" s="87">
        <v>161</v>
      </c>
      <c r="I16" s="84">
        <v>185</v>
      </c>
      <c r="J16" s="85">
        <v>1153</v>
      </c>
    </row>
    <row r="17" spans="1:10" ht="16.5" thickBot="1" x14ac:dyDescent="0.3">
      <c r="A17" s="75">
        <v>13</v>
      </c>
      <c r="B17" s="73" t="s">
        <v>140</v>
      </c>
      <c r="C17" s="74" t="s">
        <v>134</v>
      </c>
      <c r="D17" s="86">
        <v>172</v>
      </c>
      <c r="E17" s="87">
        <v>159</v>
      </c>
      <c r="F17" s="87">
        <v>134</v>
      </c>
      <c r="G17" s="87">
        <v>183</v>
      </c>
      <c r="H17" s="87">
        <v>184</v>
      </c>
      <c r="I17" s="84">
        <v>305</v>
      </c>
      <c r="J17" s="85">
        <v>1137</v>
      </c>
    </row>
    <row r="18" spans="1:10" ht="16.5" thickBot="1" x14ac:dyDescent="0.3">
      <c r="A18" s="75">
        <v>14</v>
      </c>
      <c r="B18" s="73" t="s">
        <v>189</v>
      </c>
      <c r="C18" s="74" t="s">
        <v>190</v>
      </c>
      <c r="D18" s="86">
        <v>235</v>
      </c>
      <c r="E18" s="87">
        <v>209</v>
      </c>
      <c r="F18" s="87">
        <v>152</v>
      </c>
      <c r="G18" s="87">
        <v>171</v>
      </c>
      <c r="H18" s="87">
        <v>199</v>
      </c>
      <c r="I18" s="84">
        <v>170</v>
      </c>
      <c r="J18" s="85">
        <v>1136</v>
      </c>
    </row>
    <row r="19" spans="1:10" ht="16.5" thickBot="1" x14ac:dyDescent="0.3">
      <c r="A19" s="75">
        <v>15</v>
      </c>
      <c r="B19" s="73" t="s">
        <v>203</v>
      </c>
      <c r="C19" s="74" t="s">
        <v>50</v>
      </c>
      <c r="D19" s="86">
        <v>159</v>
      </c>
      <c r="E19" s="87">
        <v>146</v>
      </c>
      <c r="F19" s="87">
        <v>170</v>
      </c>
      <c r="G19" s="87">
        <v>159</v>
      </c>
      <c r="H19" s="87">
        <v>175</v>
      </c>
      <c r="I19" s="84">
        <v>325</v>
      </c>
      <c r="J19" s="85">
        <v>1134</v>
      </c>
    </row>
    <row r="20" spans="1:10" ht="18.75" customHeight="1" thickBot="1" x14ac:dyDescent="0.3">
      <c r="A20" s="75">
        <v>16</v>
      </c>
      <c r="B20" s="81" t="s">
        <v>221</v>
      </c>
      <c r="C20" s="82" t="s">
        <v>61</v>
      </c>
      <c r="D20" s="83">
        <v>171</v>
      </c>
      <c r="E20" s="83">
        <v>162</v>
      </c>
      <c r="F20" s="83">
        <v>210</v>
      </c>
      <c r="G20" s="83">
        <v>211</v>
      </c>
      <c r="H20" s="83">
        <v>242</v>
      </c>
      <c r="I20" s="84">
        <v>135</v>
      </c>
      <c r="J20" s="85">
        <v>1131</v>
      </c>
    </row>
    <row r="21" spans="1:10" ht="16.5" thickBot="1" x14ac:dyDescent="0.3">
      <c r="A21" s="75">
        <v>17</v>
      </c>
      <c r="B21" s="76" t="s">
        <v>234</v>
      </c>
      <c r="C21" s="74" t="s">
        <v>235</v>
      </c>
      <c r="D21" s="88">
        <v>196</v>
      </c>
      <c r="E21" s="89">
        <v>187</v>
      </c>
      <c r="F21" s="89">
        <v>216</v>
      </c>
      <c r="G21" s="89">
        <v>132</v>
      </c>
      <c r="H21" s="89">
        <v>170</v>
      </c>
      <c r="I21" s="84">
        <v>230</v>
      </c>
      <c r="J21" s="85">
        <v>1131</v>
      </c>
    </row>
    <row r="22" spans="1:10" ht="16.5" thickBot="1" x14ac:dyDescent="0.3">
      <c r="A22" s="75">
        <v>18</v>
      </c>
      <c r="B22" s="73" t="s">
        <v>161</v>
      </c>
      <c r="C22" s="74" t="s">
        <v>162</v>
      </c>
      <c r="D22" s="86">
        <v>203</v>
      </c>
      <c r="E22" s="87">
        <v>210</v>
      </c>
      <c r="F22" s="87">
        <v>225</v>
      </c>
      <c r="G22" s="87">
        <v>237</v>
      </c>
      <c r="H22" s="87">
        <v>202</v>
      </c>
      <c r="I22" s="84">
        <v>50</v>
      </c>
      <c r="J22" s="85">
        <v>1127</v>
      </c>
    </row>
    <row r="23" spans="1:10" ht="16.5" thickBot="1" x14ac:dyDescent="0.3">
      <c r="A23" s="75">
        <v>19</v>
      </c>
      <c r="B23" s="81" t="s">
        <v>207</v>
      </c>
      <c r="C23" s="82" t="s">
        <v>53</v>
      </c>
      <c r="D23" s="83">
        <v>180</v>
      </c>
      <c r="E23" s="83">
        <v>159</v>
      </c>
      <c r="F23" s="83">
        <v>247</v>
      </c>
      <c r="G23" s="83">
        <v>182</v>
      </c>
      <c r="H23" s="83">
        <v>179</v>
      </c>
      <c r="I23" s="84">
        <v>180</v>
      </c>
      <c r="J23" s="85">
        <v>1127</v>
      </c>
    </row>
    <row r="24" spans="1:10" ht="16.5" thickBot="1" x14ac:dyDescent="0.3">
      <c r="A24" s="75">
        <v>20</v>
      </c>
      <c r="B24" s="81" t="s">
        <v>204</v>
      </c>
      <c r="C24" s="82" t="s">
        <v>49</v>
      </c>
      <c r="D24" s="83">
        <v>194</v>
      </c>
      <c r="E24" s="83">
        <v>145</v>
      </c>
      <c r="F24" s="83">
        <v>140</v>
      </c>
      <c r="G24" s="83">
        <v>184</v>
      </c>
      <c r="H24" s="83">
        <v>156</v>
      </c>
      <c r="I24" s="84">
        <v>305</v>
      </c>
      <c r="J24" s="85">
        <v>1124</v>
      </c>
    </row>
    <row r="25" spans="1:10" ht="18.75" customHeight="1" thickBot="1" x14ac:dyDescent="0.3">
      <c r="A25" s="75">
        <v>21</v>
      </c>
      <c r="B25" s="81" t="s">
        <v>75</v>
      </c>
      <c r="C25" s="82" t="s">
        <v>31</v>
      </c>
      <c r="D25" s="83">
        <v>222</v>
      </c>
      <c r="E25" s="83">
        <v>170</v>
      </c>
      <c r="F25" s="83">
        <v>192</v>
      </c>
      <c r="G25" s="83">
        <v>204</v>
      </c>
      <c r="H25" s="83">
        <v>267</v>
      </c>
      <c r="I25" s="84">
        <v>65</v>
      </c>
      <c r="J25" s="85">
        <v>1120</v>
      </c>
    </row>
    <row r="26" spans="1:10" ht="16.5" thickBot="1" x14ac:dyDescent="0.3">
      <c r="A26" s="75">
        <v>22</v>
      </c>
      <c r="B26" s="73" t="s">
        <v>95</v>
      </c>
      <c r="C26" s="74" t="s">
        <v>96</v>
      </c>
      <c r="D26" s="86">
        <v>150</v>
      </c>
      <c r="E26" s="87">
        <v>132</v>
      </c>
      <c r="F26" s="87">
        <v>134</v>
      </c>
      <c r="G26" s="87">
        <v>156</v>
      </c>
      <c r="H26" s="87">
        <v>155</v>
      </c>
      <c r="I26" s="84">
        <v>390</v>
      </c>
      <c r="J26" s="85">
        <v>1117</v>
      </c>
    </row>
    <row r="27" spans="1:10" ht="16.5" thickBot="1" x14ac:dyDescent="0.3">
      <c r="A27" s="75">
        <v>23</v>
      </c>
      <c r="B27" s="73" t="s">
        <v>192</v>
      </c>
      <c r="C27" s="74" t="s">
        <v>40</v>
      </c>
      <c r="D27" s="86">
        <v>142</v>
      </c>
      <c r="E27" s="87">
        <v>144</v>
      </c>
      <c r="F27" s="87">
        <v>198</v>
      </c>
      <c r="G27" s="87">
        <v>200</v>
      </c>
      <c r="H27" s="87">
        <v>193</v>
      </c>
      <c r="I27" s="84">
        <v>235</v>
      </c>
      <c r="J27" s="85">
        <v>1112</v>
      </c>
    </row>
    <row r="28" spans="1:10" ht="16.5" thickBot="1" x14ac:dyDescent="0.3">
      <c r="A28" s="75">
        <v>24</v>
      </c>
      <c r="B28" s="81" t="s">
        <v>193</v>
      </c>
      <c r="C28" s="82" t="s">
        <v>41</v>
      </c>
      <c r="D28" s="83">
        <v>147</v>
      </c>
      <c r="E28" s="83">
        <v>181</v>
      </c>
      <c r="F28" s="83">
        <v>186</v>
      </c>
      <c r="G28" s="83">
        <v>150</v>
      </c>
      <c r="H28" s="83">
        <v>243</v>
      </c>
      <c r="I28" s="84">
        <v>200</v>
      </c>
      <c r="J28" s="85">
        <v>1107</v>
      </c>
    </row>
    <row r="29" spans="1:10" ht="16.5" thickBot="1" x14ac:dyDescent="0.3">
      <c r="A29" s="75">
        <v>25</v>
      </c>
      <c r="B29" s="73" t="s">
        <v>137</v>
      </c>
      <c r="C29" s="74" t="s">
        <v>131</v>
      </c>
      <c r="D29" s="86">
        <v>186</v>
      </c>
      <c r="E29" s="87">
        <v>169</v>
      </c>
      <c r="F29" s="87">
        <v>212</v>
      </c>
      <c r="G29" s="87">
        <v>222</v>
      </c>
      <c r="H29" s="87">
        <v>231</v>
      </c>
      <c r="I29" s="84">
        <v>85</v>
      </c>
      <c r="J29" s="85">
        <v>1105</v>
      </c>
    </row>
    <row r="30" spans="1:10" ht="16.5" thickBot="1" x14ac:dyDescent="0.3">
      <c r="A30" s="75">
        <v>26</v>
      </c>
      <c r="B30" s="81" t="s">
        <v>213</v>
      </c>
      <c r="C30" s="82" t="s">
        <v>214</v>
      </c>
      <c r="D30" s="83">
        <v>245</v>
      </c>
      <c r="E30" s="83">
        <v>198</v>
      </c>
      <c r="F30" s="83">
        <v>234</v>
      </c>
      <c r="G30" s="83">
        <v>149</v>
      </c>
      <c r="H30" s="83">
        <v>169</v>
      </c>
      <c r="I30" s="84">
        <v>110</v>
      </c>
      <c r="J30" s="85">
        <v>1105</v>
      </c>
    </row>
    <row r="31" spans="1:10" ht="16.5" thickBot="1" x14ac:dyDescent="0.3">
      <c r="A31" s="75">
        <v>27</v>
      </c>
      <c r="B31" s="73" t="s">
        <v>138</v>
      </c>
      <c r="C31" s="74" t="s">
        <v>132</v>
      </c>
      <c r="D31" s="86">
        <v>143</v>
      </c>
      <c r="E31" s="87">
        <v>180</v>
      </c>
      <c r="F31" s="87">
        <v>184</v>
      </c>
      <c r="G31" s="87">
        <v>190</v>
      </c>
      <c r="H31" s="87">
        <v>246</v>
      </c>
      <c r="I31" s="84">
        <v>155</v>
      </c>
      <c r="J31" s="85">
        <v>1098</v>
      </c>
    </row>
    <row r="32" spans="1:10" ht="16.5" thickBot="1" x14ac:dyDescent="0.3">
      <c r="A32" s="75">
        <v>28</v>
      </c>
      <c r="B32" s="73" t="s">
        <v>69</v>
      </c>
      <c r="C32" s="74" t="s">
        <v>70</v>
      </c>
      <c r="D32" s="86">
        <v>96</v>
      </c>
      <c r="E32" s="86">
        <v>113</v>
      </c>
      <c r="F32" s="86">
        <v>121</v>
      </c>
      <c r="G32" s="86">
        <v>102</v>
      </c>
      <c r="H32" s="86">
        <v>172</v>
      </c>
      <c r="I32" s="84">
        <v>480</v>
      </c>
      <c r="J32" s="85">
        <v>1084</v>
      </c>
    </row>
    <row r="33" spans="1:10" ht="16.5" thickBot="1" x14ac:dyDescent="0.3">
      <c r="A33" s="75">
        <v>29</v>
      </c>
      <c r="B33" s="73" t="s">
        <v>187</v>
      </c>
      <c r="C33" s="74" t="s">
        <v>188</v>
      </c>
      <c r="D33" s="86">
        <v>179</v>
      </c>
      <c r="E33" s="87">
        <v>171</v>
      </c>
      <c r="F33" s="87">
        <v>170</v>
      </c>
      <c r="G33" s="87">
        <v>216</v>
      </c>
      <c r="H33" s="87">
        <v>212</v>
      </c>
      <c r="I33" s="84">
        <v>135</v>
      </c>
      <c r="J33" s="85">
        <v>1083</v>
      </c>
    </row>
    <row r="34" spans="1:10" ht="16.5" thickBot="1" x14ac:dyDescent="0.3">
      <c r="A34" s="75">
        <v>30</v>
      </c>
      <c r="B34" s="81" t="s">
        <v>78</v>
      </c>
      <c r="C34" s="82" t="s">
        <v>33</v>
      </c>
      <c r="D34" s="83">
        <v>193</v>
      </c>
      <c r="E34" s="83">
        <v>165</v>
      </c>
      <c r="F34" s="83">
        <v>222</v>
      </c>
      <c r="G34" s="83">
        <v>213</v>
      </c>
      <c r="H34" s="83">
        <v>199</v>
      </c>
      <c r="I34" s="84">
        <v>80</v>
      </c>
      <c r="J34" s="85">
        <v>1072</v>
      </c>
    </row>
    <row r="35" spans="1:10" ht="16.5" thickBot="1" x14ac:dyDescent="0.3">
      <c r="A35" s="75">
        <v>31</v>
      </c>
      <c r="B35" s="73" t="s">
        <v>155</v>
      </c>
      <c r="C35" s="74" t="s">
        <v>156</v>
      </c>
      <c r="D35" s="86">
        <v>174</v>
      </c>
      <c r="E35" s="87">
        <v>256</v>
      </c>
      <c r="F35" s="87">
        <v>189</v>
      </c>
      <c r="G35" s="87">
        <v>180</v>
      </c>
      <c r="H35" s="87">
        <v>148</v>
      </c>
      <c r="I35" s="84">
        <v>120</v>
      </c>
      <c r="J35" s="85">
        <v>1067</v>
      </c>
    </row>
    <row r="36" spans="1:10" ht="16.5" thickBot="1" x14ac:dyDescent="0.3">
      <c r="A36" s="75">
        <v>32</v>
      </c>
      <c r="B36" s="90" t="s">
        <v>244</v>
      </c>
      <c r="C36" s="74" t="s">
        <v>245</v>
      </c>
      <c r="D36" s="86">
        <v>168</v>
      </c>
      <c r="E36" s="87">
        <v>184</v>
      </c>
      <c r="F36" s="87">
        <v>145</v>
      </c>
      <c r="G36" s="87">
        <v>179</v>
      </c>
      <c r="H36" s="87">
        <v>171</v>
      </c>
      <c r="I36" s="84">
        <v>215</v>
      </c>
      <c r="J36" s="85">
        <v>1062</v>
      </c>
    </row>
    <row r="37" spans="1:10" ht="15.75" thickBot="1" x14ac:dyDescent="0.25">
      <c r="A37" s="65">
        <v>33</v>
      </c>
      <c r="B37" s="90" t="s">
        <v>106</v>
      </c>
      <c r="C37" s="74" t="s">
        <v>107</v>
      </c>
      <c r="D37" s="86">
        <v>145</v>
      </c>
      <c r="E37" s="87">
        <v>140</v>
      </c>
      <c r="F37" s="87">
        <v>193</v>
      </c>
      <c r="G37" s="87">
        <v>147</v>
      </c>
      <c r="H37" s="87">
        <v>200</v>
      </c>
      <c r="I37" s="84">
        <v>225</v>
      </c>
      <c r="J37" s="85">
        <v>1050</v>
      </c>
    </row>
    <row r="38" spans="1:10" ht="15.75" thickBot="1" x14ac:dyDescent="0.25">
      <c r="A38" s="65">
        <v>34</v>
      </c>
      <c r="B38" s="90" t="s">
        <v>208</v>
      </c>
      <c r="C38" s="74" t="s">
        <v>54</v>
      </c>
      <c r="D38" s="86">
        <v>143</v>
      </c>
      <c r="E38" s="87">
        <v>215</v>
      </c>
      <c r="F38" s="87">
        <v>174</v>
      </c>
      <c r="G38" s="87">
        <v>194</v>
      </c>
      <c r="H38" s="87">
        <v>202</v>
      </c>
      <c r="I38" s="84">
        <v>120</v>
      </c>
      <c r="J38" s="85">
        <v>1048</v>
      </c>
    </row>
    <row r="39" spans="1:10" ht="15.75" thickBot="1" x14ac:dyDescent="0.25">
      <c r="A39" s="65">
        <v>35</v>
      </c>
      <c r="B39" s="91" t="s">
        <v>139</v>
      </c>
      <c r="C39" s="82" t="s">
        <v>133</v>
      </c>
      <c r="D39" s="83">
        <v>179</v>
      </c>
      <c r="E39" s="83">
        <v>189</v>
      </c>
      <c r="F39" s="83">
        <v>162</v>
      </c>
      <c r="G39" s="83">
        <v>218</v>
      </c>
      <c r="H39" s="83">
        <v>147</v>
      </c>
      <c r="I39" s="84">
        <v>150</v>
      </c>
      <c r="J39" s="85">
        <v>1045</v>
      </c>
    </row>
    <row r="40" spans="1:10" ht="15.75" thickBot="1" x14ac:dyDescent="0.25">
      <c r="A40" s="65">
        <v>36</v>
      </c>
      <c r="B40" s="90" t="s">
        <v>199</v>
      </c>
      <c r="C40" s="74" t="s">
        <v>44</v>
      </c>
      <c r="D40" s="86">
        <v>161</v>
      </c>
      <c r="E40" s="87">
        <v>190</v>
      </c>
      <c r="F40" s="87">
        <v>222</v>
      </c>
      <c r="G40" s="87">
        <v>205</v>
      </c>
      <c r="H40" s="87">
        <v>194</v>
      </c>
      <c r="I40" s="84">
        <v>70</v>
      </c>
      <c r="J40" s="85">
        <v>1042</v>
      </c>
    </row>
    <row r="41" spans="1:10" ht="15.75" thickBot="1" x14ac:dyDescent="0.25">
      <c r="A41" s="65">
        <v>37</v>
      </c>
      <c r="B41" s="90" t="s">
        <v>238</v>
      </c>
      <c r="C41" s="74" t="s">
        <v>239</v>
      </c>
      <c r="D41" s="86">
        <v>157</v>
      </c>
      <c r="E41" s="87">
        <v>177</v>
      </c>
      <c r="F41" s="87">
        <v>146</v>
      </c>
      <c r="G41" s="87">
        <v>155</v>
      </c>
      <c r="H41" s="87">
        <v>27</v>
      </c>
      <c r="I41" s="84">
        <v>380</v>
      </c>
      <c r="J41" s="85">
        <v>1042</v>
      </c>
    </row>
    <row r="42" spans="1:10" ht="15.75" thickBot="1" x14ac:dyDescent="0.25">
      <c r="A42" s="65">
        <v>38</v>
      </c>
      <c r="B42" s="91" t="s">
        <v>224</v>
      </c>
      <c r="C42" s="82" t="s">
        <v>225</v>
      </c>
      <c r="D42" s="83">
        <v>164</v>
      </c>
      <c r="E42" s="83">
        <v>170</v>
      </c>
      <c r="F42" s="83">
        <v>149</v>
      </c>
      <c r="G42" s="83">
        <v>137</v>
      </c>
      <c r="H42" s="83">
        <v>191</v>
      </c>
      <c r="I42" s="84">
        <v>205</v>
      </c>
      <c r="J42" s="85">
        <v>1016</v>
      </c>
    </row>
    <row r="43" spans="1:10" ht="15.75" thickBot="1" x14ac:dyDescent="0.25">
      <c r="A43" s="65">
        <v>39</v>
      </c>
      <c r="B43" s="90" t="s">
        <v>167</v>
      </c>
      <c r="C43" s="74" t="s">
        <v>169</v>
      </c>
      <c r="D43" s="86">
        <v>152</v>
      </c>
      <c r="E43" s="87">
        <v>152</v>
      </c>
      <c r="F43" s="87">
        <v>173</v>
      </c>
      <c r="G43" s="87">
        <v>139</v>
      </c>
      <c r="H43" s="87">
        <v>133</v>
      </c>
      <c r="I43" s="84">
        <v>255</v>
      </c>
      <c r="J43" s="85">
        <v>1004</v>
      </c>
    </row>
    <row r="44" spans="1:10" ht="15.75" thickBot="1" x14ac:dyDescent="0.25">
      <c r="A44" s="65">
        <v>40</v>
      </c>
      <c r="B44" s="90" t="s">
        <v>165</v>
      </c>
      <c r="C44" s="74" t="s">
        <v>166</v>
      </c>
      <c r="D44" s="86">
        <v>152</v>
      </c>
      <c r="E44" s="87">
        <v>127</v>
      </c>
      <c r="F44" s="87">
        <v>183</v>
      </c>
      <c r="G44" s="87">
        <v>187</v>
      </c>
      <c r="H44" s="87">
        <v>148</v>
      </c>
      <c r="I44" s="84">
        <v>200</v>
      </c>
      <c r="J44" s="85">
        <v>997</v>
      </c>
    </row>
    <row r="45" spans="1:10" ht="15.75" thickBot="1" x14ac:dyDescent="0.25">
      <c r="A45" s="65">
        <v>41</v>
      </c>
      <c r="B45" s="91" t="s">
        <v>74</v>
      </c>
      <c r="C45" s="82" t="s">
        <v>29</v>
      </c>
      <c r="D45" s="83">
        <v>158</v>
      </c>
      <c r="E45" s="83">
        <v>157</v>
      </c>
      <c r="F45" s="83">
        <v>201</v>
      </c>
      <c r="G45" s="83">
        <v>147</v>
      </c>
      <c r="H45" s="83">
        <v>208</v>
      </c>
      <c r="I45" s="84">
        <v>125</v>
      </c>
      <c r="J45" s="85">
        <v>996</v>
      </c>
    </row>
    <row r="46" spans="1:10" ht="15.75" thickBot="1" x14ac:dyDescent="0.25">
      <c r="A46" s="65">
        <v>42</v>
      </c>
      <c r="B46" s="90" t="s">
        <v>236</v>
      </c>
      <c r="C46" s="74" t="s">
        <v>237</v>
      </c>
      <c r="D46" s="86">
        <v>123</v>
      </c>
      <c r="E46" s="87">
        <v>158</v>
      </c>
      <c r="F46" s="87">
        <v>165</v>
      </c>
      <c r="G46" s="87">
        <v>215</v>
      </c>
      <c r="H46" s="87">
        <v>222</v>
      </c>
      <c r="I46" s="84">
        <v>110</v>
      </c>
      <c r="J46" s="85">
        <v>993</v>
      </c>
    </row>
    <row r="47" spans="1:10" ht="15.75" thickBot="1" x14ac:dyDescent="0.25">
      <c r="A47" s="65">
        <v>43</v>
      </c>
      <c r="B47" s="90" t="s">
        <v>91</v>
      </c>
      <c r="C47" s="74" t="s">
        <v>25</v>
      </c>
      <c r="D47" s="86">
        <v>176</v>
      </c>
      <c r="E47" s="87">
        <v>182</v>
      </c>
      <c r="F47" s="87">
        <v>149</v>
      </c>
      <c r="G47" s="87">
        <v>182</v>
      </c>
      <c r="H47" s="87">
        <v>203</v>
      </c>
      <c r="I47" s="84">
        <v>95</v>
      </c>
      <c r="J47" s="85">
        <v>987</v>
      </c>
    </row>
    <row r="48" spans="1:10" ht="21" customHeight="1" thickBot="1" x14ac:dyDescent="0.25">
      <c r="A48" s="65">
        <v>44</v>
      </c>
      <c r="B48" s="90" t="s">
        <v>153</v>
      </c>
      <c r="C48" s="74" t="s">
        <v>154</v>
      </c>
      <c r="D48" s="86">
        <v>173</v>
      </c>
      <c r="E48" s="87">
        <v>190</v>
      </c>
      <c r="F48" s="87">
        <v>205</v>
      </c>
      <c r="G48" s="87">
        <v>159</v>
      </c>
      <c r="H48" s="87">
        <v>154</v>
      </c>
      <c r="I48" s="84">
        <v>105</v>
      </c>
      <c r="J48" s="85">
        <v>986</v>
      </c>
    </row>
    <row r="49" spans="1:10" ht="15.75" thickBot="1" x14ac:dyDescent="0.25">
      <c r="A49" s="65">
        <v>45</v>
      </c>
      <c r="B49" s="90" t="s">
        <v>218</v>
      </c>
      <c r="C49" s="74" t="s">
        <v>59</v>
      </c>
      <c r="D49" s="86">
        <v>146</v>
      </c>
      <c r="E49" s="87">
        <v>134</v>
      </c>
      <c r="F49" s="87">
        <v>132</v>
      </c>
      <c r="G49" s="87">
        <v>114</v>
      </c>
      <c r="H49" s="87">
        <v>109</v>
      </c>
      <c r="I49" s="84">
        <v>345</v>
      </c>
      <c r="J49" s="85">
        <v>980</v>
      </c>
    </row>
    <row r="50" spans="1:10" ht="15.75" thickBot="1" x14ac:dyDescent="0.25">
      <c r="A50" s="65">
        <v>46</v>
      </c>
      <c r="B50" s="91" t="s">
        <v>206</v>
      </c>
      <c r="C50" s="82" t="s">
        <v>52</v>
      </c>
      <c r="D50" s="83">
        <v>122</v>
      </c>
      <c r="E50" s="83">
        <v>136</v>
      </c>
      <c r="F50" s="83">
        <v>202</v>
      </c>
      <c r="G50" s="83">
        <v>154</v>
      </c>
      <c r="H50" s="83">
        <v>118</v>
      </c>
      <c r="I50" s="84">
        <v>240</v>
      </c>
      <c r="J50" s="85">
        <v>972</v>
      </c>
    </row>
    <row r="51" spans="1:10" ht="15.75" thickBot="1" x14ac:dyDescent="0.25">
      <c r="A51" s="65">
        <v>47</v>
      </c>
      <c r="B51" s="90" t="s">
        <v>217</v>
      </c>
      <c r="C51" s="74" t="s">
        <v>58</v>
      </c>
      <c r="D51" s="86">
        <v>187</v>
      </c>
      <c r="E51" s="87">
        <v>150</v>
      </c>
      <c r="F51" s="87">
        <v>137</v>
      </c>
      <c r="G51" s="87">
        <v>180</v>
      </c>
      <c r="H51" s="87">
        <v>188</v>
      </c>
      <c r="I51" s="84">
        <v>125</v>
      </c>
      <c r="J51" s="85">
        <v>967</v>
      </c>
    </row>
    <row r="52" spans="1:10" ht="15.75" thickBot="1" x14ac:dyDescent="0.25">
      <c r="A52" s="65">
        <v>48</v>
      </c>
      <c r="B52" s="91" t="s">
        <v>143</v>
      </c>
      <c r="C52" s="82" t="s">
        <v>144</v>
      </c>
      <c r="D52" s="83">
        <v>193</v>
      </c>
      <c r="E52" s="83">
        <v>147</v>
      </c>
      <c r="F52" s="83">
        <v>168</v>
      </c>
      <c r="G52" s="83">
        <v>171</v>
      </c>
      <c r="H52" s="83">
        <v>162</v>
      </c>
      <c r="I52" s="84">
        <v>120</v>
      </c>
      <c r="J52" s="85">
        <v>961</v>
      </c>
    </row>
    <row r="53" spans="1:10" ht="15.75" thickBot="1" x14ac:dyDescent="0.25">
      <c r="A53" s="65">
        <v>49</v>
      </c>
      <c r="B53" s="91" t="s">
        <v>94</v>
      </c>
      <c r="C53" s="82" t="s">
        <v>28</v>
      </c>
      <c r="D53" s="83">
        <v>138</v>
      </c>
      <c r="E53" s="83">
        <v>150</v>
      </c>
      <c r="F53" s="83">
        <v>137</v>
      </c>
      <c r="G53" s="83">
        <v>164</v>
      </c>
      <c r="H53" s="83">
        <v>132</v>
      </c>
      <c r="I53" s="84">
        <v>230</v>
      </c>
      <c r="J53" s="85">
        <v>951</v>
      </c>
    </row>
    <row r="54" spans="1:10" ht="15.75" thickBot="1" x14ac:dyDescent="0.25">
      <c r="A54" s="65">
        <v>50</v>
      </c>
      <c r="B54" s="91" t="s">
        <v>67</v>
      </c>
      <c r="C54" s="82" t="s">
        <v>68</v>
      </c>
      <c r="D54" s="83">
        <v>99</v>
      </c>
      <c r="E54" s="83">
        <v>129</v>
      </c>
      <c r="F54" s="83">
        <v>102</v>
      </c>
      <c r="G54" s="83">
        <v>105</v>
      </c>
      <c r="H54" s="83">
        <v>102</v>
      </c>
      <c r="I54" s="84">
        <v>405</v>
      </c>
      <c r="J54" s="85">
        <v>942</v>
      </c>
    </row>
    <row r="55" spans="1:10" ht="15.75" thickBot="1" x14ac:dyDescent="0.25">
      <c r="A55" s="65">
        <v>51</v>
      </c>
      <c r="B55" s="91" t="s">
        <v>209</v>
      </c>
      <c r="C55" s="82" t="s">
        <v>211</v>
      </c>
      <c r="D55" s="83">
        <v>161</v>
      </c>
      <c r="E55" s="83">
        <v>190</v>
      </c>
      <c r="F55" s="83">
        <v>183</v>
      </c>
      <c r="G55" s="83">
        <v>179</v>
      </c>
      <c r="H55" s="83">
        <v>156</v>
      </c>
      <c r="I55" s="84">
        <v>70</v>
      </c>
      <c r="J55" s="85">
        <v>939</v>
      </c>
    </row>
    <row r="56" spans="1:10" ht="15.75" thickBot="1" x14ac:dyDescent="0.25">
      <c r="A56" s="65">
        <v>52</v>
      </c>
      <c r="B56" s="90" t="s">
        <v>197</v>
      </c>
      <c r="C56" s="74" t="s">
        <v>43</v>
      </c>
      <c r="D56" s="83">
        <v>178</v>
      </c>
      <c r="E56" s="83">
        <v>159</v>
      </c>
      <c r="F56" s="83">
        <v>0</v>
      </c>
      <c r="G56" s="83">
        <v>0</v>
      </c>
      <c r="H56" s="83">
        <v>0</v>
      </c>
      <c r="I56" s="84">
        <v>175</v>
      </c>
      <c r="J56" s="85">
        <v>512</v>
      </c>
    </row>
    <row r="57" spans="1:10" ht="15.75" thickBot="1" x14ac:dyDescent="0.25">
      <c r="A57" s="65">
        <v>53</v>
      </c>
      <c r="B57" s="73" t="s">
        <v>222</v>
      </c>
      <c r="C57" s="74" t="s">
        <v>223</v>
      </c>
      <c r="D57" s="86">
        <v>193</v>
      </c>
      <c r="E57" s="87">
        <v>193</v>
      </c>
      <c r="F57" s="87">
        <v>0</v>
      </c>
      <c r="G57" s="87">
        <v>0</v>
      </c>
      <c r="H57" s="87">
        <v>0</v>
      </c>
      <c r="I57" s="84">
        <v>110</v>
      </c>
      <c r="J57" s="85">
        <v>496</v>
      </c>
    </row>
  </sheetData>
  <sortState xmlns:xlrd2="http://schemas.microsoft.com/office/spreadsheetml/2017/richdata2" ref="B5:J57">
    <sortCondition descending="1" ref="J5:J57"/>
  </sortState>
  <mergeCells count="2">
    <mergeCell ref="A1:J1"/>
    <mergeCell ref="A2:J2"/>
  </mergeCells>
  <pageMargins left="0.7" right="0.7" top="0.75" bottom="0.75" header="0.3" footer="0.3"/>
  <pageSetup scale="70" fitToHeight="0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9" r:id="rId4" name="Button 3">
              <controlPr defaultSize="0" print="0" autoFill="0" autoPict="0" macro="[0]!MenTeams_Button2_Click">
                <anchor moveWithCells="1" siz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0" r:id="rId5" name="Button 4">
              <controlPr defaultSize="0" print="0" autoFill="0" autoPict="0" macro="[0]!MenTeams_Button2_Click">
                <anchor moveWithCells="1" siz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1" r:id="rId6" name="Button 5">
              <controlPr defaultSize="0" print="0" autoFill="0" autoPict="0" macro="[0]!MenTeams_Button2_Click">
                <anchor moveWithCells="1" siz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2" r:id="rId7" name="Button 6">
              <controlPr defaultSize="0" print="0" autoFill="0" autoPict="0" macro="[0]!MenTeams_Button2_Click">
                <anchor moveWithCells="1" siz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22B10-CAD2-4EF8-B58A-DA0A6168299D}">
  <sheetPr>
    <pageSetUpPr fitToPage="1"/>
  </sheetPr>
  <dimension ref="A1:H16"/>
  <sheetViews>
    <sheetView view="pageBreakPreview" zoomScaleNormal="75" zoomScaleSheetLayoutView="100" workbookViewId="0">
      <selection activeCell="G5" sqref="G5:G7"/>
    </sheetView>
  </sheetViews>
  <sheetFormatPr defaultRowHeight="20.25" x14ac:dyDescent="0.3"/>
  <cols>
    <col min="1" max="1" width="4.7109375" style="3" bestFit="1" customWidth="1"/>
    <col min="2" max="2" width="28.5703125" style="3" bestFit="1" customWidth="1"/>
    <col min="3" max="3" width="9.28515625" style="6" bestFit="1" customWidth="1"/>
    <col min="4" max="4" width="14" style="6" bestFit="1" customWidth="1"/>
    <col min="5" max="5" width="8.5703125" style="10" bestFit="1" customWidth="1"/>
    <col min="6" max="6" width="8.5703125" style="7" bestFit="1" customWidth="1"/>
    <col min="7" max="7" width="12.42578125" style="7" bestFit="1" customWidth="1"/>
    <col min="8" max="8" width="11.28515625" style="6" bestFit="1" customWidth="1"/>
    <col min="9" max="16384" width="9.140625" style="3"/>
  </cols>
  <sheetData>
    <row r="1" spans="1:8" x14ac:dyDescent="0.3">
      <c r="A1" s="42" t="s">
        <v>66</v>
      </c>
      <c r="B1" s="42"/>
      <c r="C1" s="42"/>
      <c r="D1" s="42"/>
      <c r="E1" s="42"/>
      <c r="F1" s="42"/>
      <c r="G1" s="42"/>
      <c r="H1" s="42"/>
    </row>
    <row r="2" spans="1:8" x14ac:dyDescent="0.3">
      <c r="A2" s="43" t="s">
        <v>9</v>
      </c>
      <c r="B2" s="43"/>
      <c r="C2" s="43"/>
      <c r="D2" s="43"/>
      <c r="E2" s="43"/>
      <c r="F2" s="43"/>
      <c r="G2" s="43"/>
      <c r="H2" s="43"/>
    </row>
    <row r="3" spans="1:8" x14ac:dyDescent="0.3">
      <c r="E3" s="9"/>
      <c r="F3" s="6"/>
      <c r="G3" s="6"/>
      <c r="H3" s="20"/>
    </row>
    <row r="4" spans="1:8" ht="21" thickBot="1" x14ac:dyDescent="0.35">
      <c r="A4" s="1" t="s">
        <v>1</v>
      </c>
      <c r="B4" s="2" t="s">
        <v>2</v>
      </c>
      <c r="C4" s="1" t="s">
        <v>0</v>
      </c>
      <c r="D4" s="1" t="s">
        <v>7</v>
      </c>
      <c r="E4" s="1" t="s">
        <v>16</v>
      </c>
      <c r="F4" s="1" t="s">
        <v>17</v>
      </c>
      <c r="G4" s="1"/>
      <c r="H4" s="1" t="s">
        <v>3</v>
      </c>
    </row>
    <row r="5" spans="1:8" ht="21" thickBot="1" x14ac:dyDescent="0.35">
      <c r="A5" s="13">
        <v>1</v>
      </c>
      <c r="B5" s="21" t="s">
        <v>232</v>
      </c>
      <c r="C5" s="4">
        <v>25</v>
      </c>
      <c r="D5" s="4">
        <v>1311</v>
      </c>
      <c r="E5" s="5">
        <v>177</v>
      </c>
      <c r="F5" s="5">
        <v>218</v>
      </c>
      <c r="G5" s="99">
        <v>315</v>
      </c>
      <c r="H5" s="97">
        <f>SUM(D5:F5)</f>
        <v>1706</v>
      </c>
    </row>
    <row r="6" spans="1:8" ht="21" thickBot="1" x14ac:dyDescent="0.35">
      <c r="A6" s="13">
        <f>A5+1</f>
        <v>2</v>
      </c>
      <c r="B6" s="21" t="s">
        <v>191</v>
      </c>
      <c r="C6" s="4">
        <v>30</v>
      </c>
      <c r="D6" s="4">
        <v>1215</v>
      </c>
      <c r="E6" s="5">
        <v>200</v>
      </c>
      <c r="F6" s="5">
        <v>257</v>
      </c>
      <c r="G6" s="98">
        <v>250</v>
      </c>
      <c r="H6" s="97">
        <f>SUM(D6:F6)</f>
        <v>1672</v>
      </c>
    </row>
    <row r="7" spans="1:8" ht="21" thickBot="1" x14ac:dyDescent="0.35">
      <c r="A7" s="13">
        <f>A6+1</f>
        <v>3</v>
      </c>
      <c r="B7" s="21" t="s">
        <v>83</v>
      </c>
      <c r="C7" s="4">
        <v>26</v>
      </c>
      <c r="D7" s="4">
        <v>1242</v>
      </c>
      <c r="E7" s="5">
        <v>203</v>
      </c>
      <c r="F7" s="5">
        <v>224</v>
      </c>
      <c r="G7" s="99">
        <v>500</v>
      </c>
      <c r="H7" s="97">
        <f>SUM(D7:F7)</f>
        <v>1669</v>
      </c>
    </row>
    <row r="8" spans="1:8" ht="21" thickBot="1" x14ac:dyDescent="0.35">
      <c r="A8" s="13">
        <f>A7+1</f>
        <v>4</v>
      </c>
      <c r="B8" s="21" t="s">
        <v>183</v>
      </c>
      <c r="C8" s="4">
        <v>34</v>
      </c>
      <c r="D8" s="4">
        <v>1162</v>
      </c>
      <c r="E8" s="4">
        <v>260</v>
      </c>
      <c r="F8" s="4">
        <v>245</v>
      </c>
      <c r="G8" s="98">
        <v>200</v>
      </c>
      <c r="H8" s="97">
        <f>SUM(D8:F8)</f>
        <v>1667</v>
      </c>
    </row>
    <row r="9" spans="1:8" ht="21" thickBot="1" x14ac:dyDescent="0.35">
      <c r="A9" s="13">
        <f>A8+1</f>
        <v>5</v>
      </c>
      <c r="B9" s="21" t="s">
        <v>71</v>
      </c>
      <c r="C9" s="4">
        <v>32</v>
      </c>
      <c r="D9" s="4">
        <v>1205</v>
      </c>
      <c r="E9" s="5">
        <v>214</v>
      </c>
      <c r="F9" s="5">
        <v>239</v>
      </c>
      <c r="G9" s="98">
        <v>135</v>
      </c>
      <c r="H9" s="97">
        <f>SUM(D9:F9)</f>
        <v>1658</v>
      </c>
    </row>
    <row r="10" spans="1:8" ht="21" thickBot="1" x14ac:dyDescent="0.35">
      <c r="A10" s="13">
        <f>A9+1</f>
        <v>6</v>
      </c>
      <c r="B10" s="21" t="s">
        <v>93</v>
      </c>
      <c r="C10" s="4">
        <v>29</v>
      </c>
      <c r="D10" s="4">
        <v>1217</v>
      </c>
      <c r="E10" s="5">
        <v>215</v>
      </c>
      <c r="F10" s="5">
        <v>223</v>
      </c>
      <c r="G10" s="98">
        <v>120</v>
      </c>
      <c r="H10" s="97">
        <f>SUM(D10:F10)</f>
        <v>1655</v>
      </c>
    </row>
    <row r="11" spans="1:8" ht="21" thickBot="1" x14ac:dyDescent="0.35">
      <c r="A11" s="13">
        <f>A10+1</f>
        <v>7</v>
      </c>
      <c r="B11" s="21" t="s">
        <v>92</v>
      </c>
      <c r="C11" s="4">
        <v>31</v>
      </c>
      <c r="D11" s="4">
        <v>1207</v>
      </c>
      <c r="E11" s="5">
        <v>237</v>
      </c>
      <c r="F11" s="5">
        <v>209</v>
      </c>
      <c r="G11" s="98">
        <v>110</v>
      </c>
      <c r="H11" s="97">
        <f>SUM(D11:F11)</f>
        <v>1653</v>
      </c>
    </row>
    <row r="12" spans="1:8" ht="21" thickBot="1" x14ac:dyDescent="0.35">
      <c r="A12" s="14">
        <f>A11+1</f>
        <v>8</v>
      </c>
      <c r="B12" s="21" t="s">
        <v>141</v>
      </c>
      <c r="C12" s="4">
        <v>28</v>
      </c>
      <c r="D12" s="4">
        <v>1218</v>
      </c>
      <c r="E12" s="5">
        <v>190</v>
      </c>
      <c r="F12" s="5">
        <v>238</v>
      </c>
      <c r="G12" s="99">
        <v>100</v>
      </c>
      <c r="H12" s="97">
        <f>SUM(D12:F12)</f>
        <v>1646</v>
      </c>
    </row>
    <row r="13" spans="1:8" ht="21" thickBot="1" x14ac:dyDescent="0.35">
      <c r="A13" s="14">
        <f>A12+1</f>
        <v>9</v>
      </c>
      <c r="B13" s="21" t="s">
        <v>102</v>
      </c>
      <c r="C13" s="4">
        <v>27</v>
      </c>
      <c r="D13" s="15">
        <v>1228</v>
      </c>
      <c r="E13" s="8">
        <v>183</v>
      </c>
      <c r="F13" s="8">
        <v>217</v>
      </c>
      <c r="G13" s="99">
        <v>90</v>
      </c>
      <c r="H13" s="97">
        <f>SUM(D13:F13)</f>
        <v>1628</v>
      </c>
    </row>
    <row r="14" spans="1:8" ht="21" thickBot="1" x14ac:dyDescent="0.35">
      <c r="A14" s="14">
        <f>A13+1</f>
        <v>10</v>
      </c>
      <c r="B14" s="21" t="s">
        <v>157</v>
      </c>
      <c r="C14" s="4">
        <v>33</v>
      </c>
      <c r="D14" s="4">
        <v>1200</v>
      </c>
      <c r="E14" s="5">
        <v>214</v>
      </c>
      <c r="F14" s="5">
        <v>211</v>
      </c>
      <c r="G14" s="98">
        <v>85</v>
      </c>
      <c r="H14" s="97">
        <f>SUM(D14:F14)</f>
        <v>1625</v>
      </c>
    </row>
    <row r="15" spans="1:8" ht="21" thickBot="1" x14ac:dyDescent="0.35">
      <c r="A15" s="14">
        <f>A14+1</f>
        <v>11</v>
      </c>
      <c r="B15" s="21" t="s">
        <v>112</v>
      </c>
      <c r="C15" s="4">
        <v>35</v>
      </c>
      <c r="D15" s="4">
        <v>1154</v>
      </c>
      <c r="E15" s="5">
        <v>193</v>
      </c>
      <c r="F15" s="5">
        <v>259</v>
      </c>
      <c r="G15" s="38">
        <v>80</v>
      </c>
      <c r="H15" s="97">
        <f>SUM(D15:F15)</f>
        <v>1606</v>
      </c>
    </row>
    <row r="16" spans="1:8" ht="21" thickBot="1" x14ac:dyDescent="0.35">
      <c r="A16" s="14">
        <f>A15+1</f>
        <v>12</v>
      </c>
      <c r="B16" s="21" t="s">
        <v>77</v>
      </c>
      <c r="C16" s="4">
        <v>36</v>
      </c>
      <c r="D16" s="4">
        <v>1148</v>
      </c>
      <c r="E16" s="5">
        <v>192</v>
      </c>
      <c r="F16" s="5">
        <v>221</v>
      </c>
      <c r="G16" s="98">
        <v>75</v>
      </c>
      <c r="H16" s="97">
        <f>SUM(D16:F16)</f>
        <v>1561</v>
      </c>
    </row>
  </sheetData>
  <sortState xmlns:xlrd2="http://schemas.microsoft.com/office/spreadsheetml/2017/richdata2" ref="B5:H16">
    <sortCondition descending="1" ref="H5:H16"/>
  </sortState>
  <mergeCells count="2">
    <mergeCell ref="A1:H1"/>
    <mergeCell ref="A2:H2"/>
  </mergeCells>
  <printOptions horizontalCentered="1"/>
  <pageMargins left="0.4" right="0.41" top="0.52" bottom="0.5" header="0.19" footer="0.3"/>
  <pageSetup scale="93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EDE2C-149F-4BB8-924B-EA566469DDC3}">
  <sheetPr>
    <pageSetUpPr fitToPage="1"/>
  </sheetPr>
  <dimension ref="A1:I14"/>
  <sheetViews>
    <sheetView view="pageBreakPreview" zoomScaleNormal="75" zoomScaleSheetLayoutView="100" workbookViewId="0">
      <selection activeCell="D19" sqref="D19"/>
    </sheetView>
  </sheetViews>
  <sheetFormatPr defaultRowHeight="20.25" x14ac:dyDescent="0.3"/>
  <cols>
    <col min="1" max="1" width="4.7109375" style="3" bestFit="1" customWidth="1"/>
    <col min="2" max="2" width="40.140625" style="3" bestFit="1" customWidth="1"/>
    <col min="3" max="3" width="9.28515625" style="6" bestFit="1" customWidth="1"/>
    <col min="4" max="4" width="14" style="6" bestFit="1" customWidth="1"/>
    <col min="5" max="5" width="8.5703125" style="10" bestFit="1" customWidth="1"/>
    <col min="6" max="6" width="8.5703125" style="7" bestFit="1" customWidth="1"/>
    <col min="7" max="7" width="9.5703125" style="7" bestFit="1" customWidth="1"/>
    <col min="8" max="8" width="11.28515625" style="6" bestFit="1" customWidth="1"/>
    <col min="9" max="9" width="12.42578125" style="3" bestFit="1" customWidth="1"/>
    <col min="10" max="16384" width="9.140625" style="3"/>
  </cols>
  <sheetData>
    <row r="1" spans="1:9" x14ac:dyDescent="0.3">
      <c r="A1" s="42" t="s">
        <v>66</v>
      </c>
      <c r="B1" s="42"/>
      <c r="C1" s="42"/>
      <c r="D1" s="42"/>
      <c r="E1" s="42"/>
      <c r="F1" s="42"/>
      <c r="G1" s="42"/>
      <c r="H1" s="42"/>
    </row>
    <row r="2" spans="1:9" x14ac:dyDescent="0.3">
      <c r="A2" s="46" t="s">
        <v>8</v>
      </c>
      <c r="B2" s="46"/>
      <c r="C2" s="46"/>
      <c r="D2" s="46"/>
      <c r="E2" s="46"/>
      <c r="F2" s="46"/>
      <c r="G2" s="46"/>
      <c r="H2" s="46"/>
    </row>
    <row r="3" spans="1:9" x14ac:dyDescent="0.3">
      <c r="E3" s="9"/>
      <c r="F3" s="6"/>
      <c r="G3" s="6"/>
      <c r="H3" s="20"/>
    </row>
    <row r="4" spans="1:9" ht="21" thickBot="1" x14ac:dyDescent="0.35">
      <c r="A4" s="1" t="s">
        <v>1</v>
      </c>
      <c r="B4" s="2" t="s">
        <v>2</v>
      </c>
      <c r="C4" s="1" t="s">
        <v>0</v>
      </c>
      <c r="D4" s="1" t="s">
        <v>7</v>
      </c>
      <c r="E4" s="1" t="s">
        <v>16</v>
      </c>
      <c r="F4" s="1" t="s">
        <v>17</v>
      </c>
      <c r="G4" s="1" t="s">
        <v>5</v>
      </c>
      <c r="H4" s="1" t="s">
        <v>3</v>
      </c>
    </row>
    <row r="5" spans="1:9" ht="21" thickBot="1" x14ac:dyDescent="0.35">
      <c r="A5" s="100">
        <v>1</v>
      </c>
      <c r="B5" s="54" t="s">
        <v>181</v>
      </c>
      <c r="C5" s="4">
        <v>38</v>
      </c>
      <c r="D5" s="94">
        <v>1219</v>
      </c>
      <c r="E5" s="95">
        <v>210</v>
      </c>
      <c r="F5" s="95">
        <v>223</v>
      </c>
      <c r="G5" s="93">
        <v>142</v>
      </c>
      <c r="H5" s="96">
        <f>SUM(D5:G5)</f>
        <v>1794</v>
      </c>
      <c r="I5" s="103">
        <v>300</v>
      </c>
    </row>
    <row r="6" spans="1:9" ht="21" thickBot="1" x14ac:dyDescent="0.35">
      <c r="A6" s="100">
        <v>2</v>
      </c>
      <c r="B6" s="102" t="s">
        <v>100</v>
      </c>
      <c r="C6" s="92">
        <v>37</v>
      </c>
      <c r="D6" s="93">
        <v>1281</v>
      </c>
      <c r="E6" s="93">
        <v>164</v>
      </c>
      <c r="F6" s="93">
        <v>200</v>
      </c>
      <c r="G6" s="93">
        <v>106</v>
      </c>
      <c r="H6" s="96">
        <f>SUM(D6:G6)</f>
        <v>1751</v>
      </c>
      <c r="I6" s="103">
        <v>400</v>
      </c>
    </row>
    <row r="7" spans="1:9" ht="21" thickBot="1" x14ac:dyDescent="0.35">
      <c r="A7" s="100">
        <v>3</v>
      </c>
      <c r="B7" s="54" t="s">
        <v>210</v>
      </c>
      <c r="C7" s="4">
        <v>41</v>
      </c>
      <c r="D7" s="94">
        <v>1181</v>
      </c>
      <c r="E7" s="95">
        <v>299</v>
      </c>
      <c r="F7" s="95">
        <v>246</v>
      </c>
      <c r="G7" s="93">
        <v>16</v>
      </c>
      <c r="H7" s="96">
        <f>SUM(D7:G7)</f>
        <v>1742</v>
      </c>
      <c r="I7" s="98">
        <v>200</v>
      </c>
    </row>
    <row r="8" spans="1:9" ht="21" thickBot="1" x14ac:dyDescent="0.35">
      <c r="A8" s="100">
        <v>4</v>
      </c>
      <c r="B8" s="54" t="s">
        <v>179</v>
      </c>
      <c r="C8" s="4">
        <v>39</v>
      </c>
      <c r="D8" s="94">
        <v>1212</v>
      </c>
      <c r="E8" s="95">
        <v>206</v>
      </c>
      <c r="F8" s="95">
        <v>242</v>
      </c>
      <c r="G8" s="93">
        <v>62</v>
      </c>
      <c r="H8" s="96">
        <f>SUM(D8:G8)</f>
        <v>1722</v>
      </c>
      <c r="I8" s="103">
        <v>250</v>
      </c>
    </row>
    <row r="9" spans="1:9" ht="21" thickBot="1" x14ac:dyDescent="0.35">
      <c r="A9" s="100">
        <v>5</v>
      </c>
      <c r="B9" s="54" t="s">
        <v>110</v>
      </c>
      <c r="C9" s="4">
        <v>43</v>
      </c>
      <c r="D9" s="94">
        <v>1172</v>
      </c>
      <c r="E9" s="95">
        <v>257</v>
      </c>
      <c r="F9" s="95">
        <v>205</v>
      </c>
      <c r="G9" s="93">
        <v>42</v>
      </c>
      <c r="H9" s="96">
        <f>SUM(D9:G9)</f>
        <v>1676</v>
      </c>
      <c r="I9" s="103">
        <v>150</v>
      </c>
    </row>
    <row r="10" spans="1:9" ht="21" thickBot="1" x14ac:dyDescent="0.35">
      <c r="A10" s="100">
        <v>6</v>
      </c>
      <c r="B10" s="102" t="s">
        <v>86</v>
      </c>
      <c r="C10" s="92">
        <v>40</v>
      </c>
      <c r="D10" s="93">
        <v>1191</v>
      </c>
      <c r="E10" s="93">
        <v>204</v>
      </c>
      <c r="F10" s="93">
        <v>209</v>
      </c>
      <c r="G10" s="93">
        <v>64</v>
      </c>
      <c r="H10" s="96">
        <f>SUM(D10:G10)</f>
        <v>1668</v>
      </c>
      <c r="I10" s="103">
        <v>125</v>
      </c>
    </row>
    <row r="11" spans="1:9" ht="21" thickBot="1" x14ac:dyDescent="0.35">
      <c r="A11" s="100">
        <v>7</v>
      </c>
      <c r="B11" s="54" t="s">
        <v>240</v>
      </c>
      <c r="C11" s="4">
        <v>45</v>
      </c>
      <c r="D11" s="94">
        <v>1165</v>
      </c>
      <c r="E11" s="95">
        <v>202</v>
      </c>
      <c r="F11" s="95">
        <v>161</v>
      </c>
      <c r="G11" s="93">
        <v>128</v>
      </c>
      <c r="H11" s="96">
        <f>SUM(D11:G11)</f>
        <v>1656</v>
      </c>
      <c r="I11" s="103">
        <v>110</v>
      </c>
    </row>
    <row r="12" spans="1:9" ht="21" thickBot="1" x14ac:dyDescent="0.35">
      <c r="A12" s="101">
        <v>8</v>
      </c>
      <c r="B12" s="102" t="s">
        <v>201</v>
      </c>
      <c r="C12" s="92">
        <v>42</v>
      </c>
      <c r="D12" s="93">
        <v>1178</v>
      </c>
      <c r="E12" s="93">
        <v>182</v>
      </c>
      <c r="F12" s="93">
        <v>243</v>
      </c>
      <c r="G12" s="93">
        <v>46</v>
      </c>
      <c r="H12" s="96">
        <f>SUM(D12:G12)</f>
        <v>1649</v>
      </c>
      <c r="I12" s="103">
        <v>100</v>
      </c>
    </row>
    <row r="13" spans="1:9" ht="21" thickBot="1" x14ac:dyDescent="0.35">
      <c r="A13" s="101">
        <v>9</v>
      </c>
      <c r="B13" s="102" t="s">
        <v>226</v>
      </c>
      <c r="C13" s="92">
        <v>44</v>
      </c>
      <c r="D13" s="93">
        <v>1170</v>
      </c>
      <c r="E13" s="93">
        <v>227</v>
      </c>
      <c r="F13" s="93">
        <v>190</v>
      </c>
      <c r="G13" s="93">
        <v>52</v>
      </c>
      <c r="H13" s="96">
        <f>SUM(D13:G13)</f>
        <v>1639</v>
      </c>
      <c r="I13" s="103">
        <v>90</v>
      </c>
    </row>
    <row r="14" spans="1:9" ht="21" thickBot="1" x14ac:dyDescent="0.35">
      <c r="A14" s="101">
        <v>10</v>
      </c>
      <c r="B14" s="54" t="s">
        <v>228</v>
      </c>
      <c r="C14" s="4">
        <v>46</v>
      </c>
      <c r="D14" s="94">
        <v>1159</v>
      </c>
      <c r="E14" s="95">
        <v>166</v>
      </c>
      <c r="F14" s="95">
        <v>176</v>
      </c>
      <c r="G14" s="93">
        <v>90</v>
      </c>
      <c r="H14" s="96">
        <f>SUM(D14:G14)</f>
        <v>1591</v>
      </c>
      <c r="I14" s="103">
        <v>85</v>
      </c>
    </row>
  </sheetData>
  <sortState xmlns:xlrd2="http://schemas.microsoft.com/office/spreadsheetml/2017/richdata2" ref="B5:H14">
    <sortCondition descending="1" ref="H5:H14"/>
  </sortState>
  <mergeCells count="2">
    <mergeCell ref="A1:H1"/>
    <mergeCell ref="A2:H2"/>
  </mergeCells>
  <printOptions horizontalCentered="1"/>
  <pageMargins left="0.4" right="0.41" top="0.52" bottom="0.5" header="0.19" footer="0.3"/>
  <pageSetup scale="84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A91F9-8618-46B3-8B3D-5DE810413030}">
  <dimension ref="A1:D17"/>
  <sheetViews>
    <sheetView workbookViewId="0">
      <selection activeCell="F13" sqref="F13"/>
    </sheetView>
  </sheetViews>
  <sheetFormatPr defaultColWidth="10.140625" defaultRowHeight="27" x14ac:dyDescent="0.2"/>
  <cols>
    <col min="1" max="1" width="14" style="39" bestFit="1" customWidth="1"/>
    <col min="2" max="3" width="24.140625" style="39" bestFit="1" customWidth="1"/>
    <col min="4" max="4" width="20.140625" style="39" bestFit="1" customWidth="1"/>
    <col min="5" max="16384" width="10.140625" style="39"/>
  </cols>
  <sheetData>
    <row r="1" spans="1:4" x14ac:dyDescent="0.2">
      <c r="A1" s="39" t="s">
        <v>63</v>
      </c>
      <c r="B1" s="39" t="s">
        <v>64</v>
      </c>
      <c r="C1" s="39" t="s">
        <v>65</v>
      </c>
    </row>
    <row r="2" spans="1:4" x14ac:dyDescent="0.2">
      <c r="A2" s="19">
        <v>1</v>
      </c>
      <c r="B2" s="40">
        <v>500</v>
      </c>
      <c r="C2" s="40">
        <v>400</v>
      </c>
    </row>
    <row r="3" spans="1:4" x14ac:dyDescent="0.2">
      <c r="A3" s="19">
        <v>2</v>
      </c>
      <c r="B3" s="40">
        <v>315</v>
      </c>
      <c r="C3" s="40">
        <v>300</v>
      </c>
    </row>
    <row r="4" spans="1:4" x14ac:dyDescent="0.2">
      <c r="A4" s="19">
        <v>3</v>
      </c>
      <c r="B4" s="40">
        <v>250</v>
      </c>
      <c r="C4" s="40">
        <v>250</v>
      </c>
    </row>
    <row r="5" spans="1:4" x14ac:dyDescent="0.2">
      <c r="A5" s="19">
        <v>4</v>
      </c>
      <c r="B5" s="40">
        <v>200</v>
      </c>
      <c r="C5" s="40">
        <v>200</v>
      </c>
    </row>
    <row r="6" spans="1:4" x14ac:dyDescent="0.2">
      <c r="A6" s="19">
        <v>5</v>
      </c>
      <c r="B6" s="40">
        <v>135</v>
      </c>
      <c r="C6" s="40">
        <v>150</v>
      </c>
    </row>
    <row r="7" spans="1:4" x14ac:dyDescent="0.2">
      <c r="A7" s="19">
        <v>6</v>
      </c>
      <c r="B7" s="40">
        <v>120</v>
      </c>
      <c r="C7" s="40">
        <v>125</v>
      </c>
    </row>
    <row r="8" spans="1:4" x14ac:dyDescent="0.2">
      <c r="A8" s="19">
        <v>7</v>
      </c>
      <c r="B8" s="40">
        <v>110</v>
      </c>
      <c r="C8" s="40">
        <v>110</v>
      </c>
    </row>
    <row r="9" spans="1:4" x14ac:dyDescent="0.2">
      <c r="A9" s="19">
        <v>8</v>
      </c>
      <c r="B9" s="40">
        <v>100</v>
      </c>
      <c r="C9" s="40">
        <v>100</v>
      </c>
    </row>
    <row r="10" spans="1:4" x14ac:dyDescent="0.2">
      <c r="A10" s="19">
        <v>9</v>
      </c>
      <c r="B10" s="40">
        <v>90</v>
      </c>
      <c r="C10" s="40">
        <v>90</v>
      </c>
    </row>
    <row r="11" spans="1:4" x14ac:dyDescent="0.2">
      <c r="A11" s="19">
        <v>10</v>
      </c>
      <c r="B11" s="40">
        <v>85</v>
      </c>
      <c r="C11" s="40">
        <v>85</v>
      </c>
    </row>
    <row r="12" spans="1:4" x14ac:dyDescent="0.2">
      <c r="A12" s="19">
        <v>11</v>
      </c>
      <c r="B12" s="40">
        <v>80</v>
      </c>
      <c r="C12" s="40"/>
    </row>
    <row r="13" spans="1:4" x14ac:dyDescent="0.2">
      <c r="A13" s="19">
        <v>12</v>
      </c>
      <c r="B13" s="40">
        <v>75</v>
      </c>
      <c r="C13" s="40"/>
    </row>
    <row r="14" spans="1:4" x14ac:dyDescent="0.2">
      <c r="A14" s="55"/>
      <c r="B14" s="56"/>
      <c r="C14" s="56"/>
    </row>
    <row r="15" spans="1:4" x14ac:dyDescent="0.2">
      <c r="B15" s="41">
        <v>2059</v>
      </c>
      <c r="C15" s="41">
        <v>1810</v>
      </c>
      <c r="D15" s="41"/>
    </row>
    <row r="16" spans="1:4" x14ac:dyDescent="0.2">
      <c r="B16" s="41">
        <f>SUM(B2:B13)</f>
        <v>2060</v>
      </c>
      <c r="C16" s="41">
        <f>SUM(C2:C11)</f>
        <v>1810</v>
      </c>
    </row>
    <row r="17" spans="2:3" x14ac:dyDescent="0.2">
      <c r="B17" s="41">
        <f>B15-B16</f>
        <v>-1</v>
      </c>
      <c r="C17" s="41">
        <f>C15-C16</f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SCRATCH</vt:lpstr>
      <vt:lpstr>HANDICAP</vt:lpstr>
      <vt:lpstr>SCRATCH STANDINGS</vt:lpstr>
      <vt:lpstr>HDCP STANDINGS</vt:lpstr>
      <vt:lpstr>SCR SEMI</vt:lpstr>
      <vt:lpstr>HDCP SEMI</vt:lpstr>
      <vt:lpstr>PRIZE FUND</vt:lpstr>
      <vt:lpstr>HANDICAP!Print_Area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Indiana Memorial Union</dc:creator>
  <cp:lastModifiedBy>Steve Harman</cp:lastModifiedBy>
  <cp:lastPrinted>2022-01-02T01:44:08Z</cp:lastPrinted>
  <dcterms:created xsi:type="dcterms:W3CDTF">2002-02-19T19:29:27Z</dcterms:created>
  <dcterms:modified xsi:type="dcterms:W3CDTF">2022-01-02T02:52:42Z</dcterms:modified>
</cp:coreProperties>
</file>